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表一!$A$1:$AL$88</definedName>
    <definedName name="_xlnm.Print_Titles" localSheetId="0">表一!$1:$3</definedName>
    <definedName name="堡则则村">表一!$AY$27</definedName>
    <definedName name="产业扶贫">表一!$AL$4:$AL$20</definedName>
    <definedName name="陈家湾">表一!$AS$4:$AS$27</definedName>
    <definedName name="成家庄">表一!$BB$4:$BB$31</definedName>
    <definedName name="党家寨村">表一!$AY$20:$AY$25</definedName>
    <definedName name="高家沟">表一!$AZ$4:$AZ$28</definedName>
    <definedName name="贾家垣">表一!$AR$4:$AR$32</definedName>
    <definedName name="教科文卫扶贫">表一!$AM$4:$AM$8</definedName>
    <definedName name="金家庄">表一!$AW$4:$AW$21</definedName>
    <definedName name="李家湾">表一!$AQ$4:$AQ$13</definedName>
    <definedName name="留誉">表一!$AX$4:$AX$31</definedName>
    <definedName name="柳林镇">表一!$BE$4:$BE$34</definedName>
    <definedName name="孟门">表一!$BD$4:$BD$33</definedName>
    <definedName name="穆村">表一!$AT$4:$AT$16</definedName>
    <definedName name="南沟村">表一!$AX$27</definedName>
    <definedName name="南寺沟村">表一!$AZ$20:$AZ$25</definedName>
    <definedName name="农村基础实施扶贫">表一!$AJ$4:$AJ$21</definedName>
    <definedName name="农村旅游扶贫">表一!$AN$4:$AN$5</definedName>
    <definedName name="撬动社会力量扶贫">表一!$AP$4:$AP$5</definedName>
    <definedName name="三交">表一!$AY$4:$AY$27</definedName>
    <definedName name="社会保障扶贫">表一!$AO$4:$AO$6</definedName>
    <definedName name="生态扶贫">表一!$AK$4:$AK$6</definedName>
    <definedName name="石西">表一!$BA$4:$BA$17</definedName>
    <definedName name="王家沟">表一!$BC$4:$BC$25</definedName>
    <definedName name="乡镇村委">表一!$AX$3:$BA$17,表一!$AQ$3:$AQ$13,表一!$AT$3:$AT$16,表一!$AX$18:$AZ$25,表一!$AW$3:$AW$21,表一!$BC$3:$BC$25,表一!$AV$3:$AV$26,表一!$AX$26:$AY$27,表一!$AS$3:$AS$27,表一!$AU$3:$AU$28,表一!$BB$3:$BB$31,表一!$AR$3:$AR$32,表一!$BE$3:$BE$33,表一!$BD$3:$BD$33</definedName>
    <definedName name="薛村">表一!$AU$4:$AU$28</definedName>
    <definedName name="张家圪台村">表一!$AX$20:$AX$25</definedName>
    <definedName name="庄上">表一!$AV$4:$AV$26</definedName>
  </definedNames>
  <calcPr calcId="144525"/>
</workbook>
</file>

<file path=xl/sharedStrings.xml><?xml version="1.0" encoding="utf-8"?>
<sst xmlns="http://schemas.openxmlformats.org/spreadsheetml/2006/main" count="1038" uniqueCount="547">
  <si>
    <t>柳林县2023年专项衔接资金分配表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</si>
  <si>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</si>
  <si>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</si>
  <si>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</si>
  <si>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</si>
  <si>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</si>
  <si>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</si>
  <si>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</si>
  <si>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</si>
  <si>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</si>
  <si>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</si>
  <si>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</si>
  <si>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</si>
  <si>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</si>
  <si>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</si>
  <si>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</si>
  <si>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</si>
  <si>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</si>
  <si>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</si>
  <si>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</si>
  <si>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</si>
  <si>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</si>
  <si>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</si>
  <si>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</si>
  <si>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</si>
  <si>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</si>
  <si>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</si>
  <si>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</si>
  <si>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</si>
  <si>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</si>
  <si>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</si>
  <si>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</si>
  <si>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</si>
  <si>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</si>
  <si>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</si>
  <si>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</si>
  <si>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</si>
  <si>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</si>
  <si>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</si>
  <si>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</si>
  <si>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</si>
  <si>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</si>
  <si>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</si>
  <si>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</si>
  <si>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</si>
  <si>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</si>
  <si>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</si>
  <si>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</si>
  <si>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</si>
  <si>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</si>
  <si>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</si>
  <si>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</si>
  <si>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</si>
  <si>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</si>
  <si>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</si>
  <si>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</si>
  <si>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</si>
  <si>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</si>
  <si>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</si>
  <si>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</si>
  <si>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</si>
  <si>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</si>
  <si>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</si>
  <si>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</si>
  <si>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</si>
  <si>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</si>
  <si>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</si>
  <si>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</si>
  <si>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</si>
  <si>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</si>
  <si>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</si>
  <si>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</si>
  <si>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</si>
  <si>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</si>
  <si>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</si>
  <si>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</si>
  <si>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</si>
  <si>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</si>
  <si>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</si>
  <si>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</si>
  <si>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</si>
  <si>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</si>
  <si>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</si>
  <si>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</si>
  <si>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</si>
  <si>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</si>
  <si>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</si>
  <si>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</si>
  <si>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</si>
  <si>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</si>
  <si>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</si>
  <si>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</si>
  <si>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</si>
  <si>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</si>
  <si>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</si>
  <si>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</si>
  <si>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</si>
  <si>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</si>
  <si>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</si>
  <si>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</si>
  <si>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</si>
  <si>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扶持农村小型加工业</t>
  </si>
  <si>
    <t>扶贫办</t>
  </si>
  <si>
    <t>鑫淼农产品加工项目</t>
  </si>
  <si>
    <t>柳财预【2023】234号</t>
  </si>
  <si>
    <t>文化活动场所及设施配备</t>
  </si>
  <si>
    <t>道路绿化</t>
  </si>
  <si>
    <t>蔬菜大棚</t>
  </si>
  <si>
    <t>农村幼儿园建设</t>
  </si>
  <si>
    <t>旅游基础条件改善</t>
  </si>
  <si>
    <t>各类技能培训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</si>
  <si>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</si>
  <si>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</si>
  <si>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</si>
  <si>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</si>
  <si>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</si>
  <si>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</si>
  <si>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</si>
  <si>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</si>
  <si>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</si>
  <si>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</si>
  <si>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</si>
  <si>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官庄垣村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</si>
  <si>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</si>
  <si>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</si>
  <si>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</si>
  <si>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</si>
  <si>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</si>
  <si>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</si>
  <si>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</si>
  <si>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</si>
  <si>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</si>
  <si>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</si>
  <si>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</si>
  <si>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扶贫车间奖补</t>
  </si>
  <si>
    <t>道路项目进村路、进户路、田间路及附属畅通工程</t>
  </si>
  <si>
    <t>造林绿化</t>
  </si>
  <si>
    <t>光伏扶贫项目</t>
  </si>
  <si>
    <t>中、高职业受教育救助</t>
  </si>
  <si>
    <t>稳岗及交通补贴</t>
  </si>
  <si>
    <t>梁家会村</t>
  </si>
  <si>
    <t>枣林村</t>
  </si>
  <si>
    <t>贺家社村</t>
  </si>
  <si>
    <t>三村委村</t>
  </si>
  <si>
    <t>薛家垣村</t>
  </si>
  <si>
    <t>山头村</t>
  </si>
  <si>
    <t>苏家庄村</t>
  </si>
  <si>
    <t>下岔沟村</t>
  </si>
  <si>
    <t>康家岭村</t>
  </si>
  <si>
    <t>穆家洼村</t>
  </si>
  <si>
    <t>上庄村</t>
  </si>
  <si>
    <t>邓家庄村</t>
  </si>
  <si>
    <t>南洼村</t>
  </si>
  <si>
    <t>吉家塔村</t>
  </si>
  <si>
    <t>锄沟村</t>
  </si>
  <si>
    <t>农机局</t>
  </si>
  <si>
    <t>柳财社【2018】</t>
  </si>
  <si>
    <t>社保股</t>
  </si>
  <si>
    <t>已完工</t>
  </si>
  <si>
    <t>否</t>
  </si>
  <si>
    <t>综合</t>
  </si>
  <si>
    <t>人居环境改善</t>
  </si>
  <si>
    <t>特色经济林</t>
  </si>
  <si>
    <t>校舍维修改造</t>
  </si>
  <si>
    <t>王家会村</t>
  </si>
  <si>
    <t>德岗垣村</t>
  </si>
  <si>
    <t>李家社村</t>
  </si>
  <si>
    <t>张家山村</t>
  </si>
  <si>
    <t>邢家庄村</t>
  </si>
  <si>
    <t>前元庄村</t>
  </si>
  <si>
    <t>王家岺村</t>
  </si>
  <si>
    <t>柳家沟村</t>
  </si>
  <si>
    <t>枣洼村</t>
  </si>
  <si>
    <t>宋家寨村</t>
  </si>
  <si>
    <t>刘家垣村</t>
  </si>
  <si>
    <t>艾掌村</t>
  </si>
  <si>
    <t>任家山村</t>
  </si>
  <si>
    <t>白家焉村</t>
  </si>
  <si>
    <t>青龙村</t>
  </si>
  <si>
    <t>农经局</t>
  </si>
  <si>
    <t>柳财行【2018】</t>
  </si>
  <si>
    <t>行财股</t>
  </si>
  <si>
    <t>经建</t>
  </si>
  <si>
    <t>互联网入户</t>
  </si>
  <si>
    <t>村集商贸集散地项目</t>
  </si>
  <si>
    <t>贫困大学生补助</t>
  </si>
  <si>
    <t>上白霜村</t>
  </si>
  <si>
    <t>石盘上村</t>
  </si>
  <si>
    <t>安沟村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</si>
  <si>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</si>
  <si>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</si>
  <si>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</si>
  <si>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</si>
  <si>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</si>
  <si>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</si>
  <si>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</si>
  <si>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</si>
  <si>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</si>
  <si>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</si>
  <si>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</si>
  <si>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</si>
  <si>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</si>
  <si>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</si>
  <si>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</si>
  <si>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农村沼气</t>
  </si>
  <si>
    <t>康家沟村</t>
  </si>
  <si>
    <t>双枣圪垯村</t>
  </si>
  <si>
    <t>农村饮水安全工程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</si>
  <si>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</si>
  <si>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</si>
  <si>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</si>
  <si>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</si>
  <si>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</si>
  <si>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</si>
  <si>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</si>
  <si>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</si>
  <si>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</si>
  <si>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</si>
  <si>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</si>
  <si>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</si>
  <si>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</si>
  <si>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</si>
  <si>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</si>
  <si>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</si>
  <si>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</si>
  <si>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</si>
  <si>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</si>
  <si>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</si>
  <si>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煤气管道建设</t>
  </si>
  <si>
    <t>红枣林改良</t>
  </si>
  <si>
    <t>蔡家沟村</t>
  </si>
  <si>
    <t>下罗侯村</t>
  </si>
  <si>
    <t>杜峪村</t>
  </si>
  <si>
    <t>前大成村</t>
  </si>
  <si>
    <t>曹家山村</t>
  </si>
  <si>
    <t>下嵋芝村</t>
  </si>
  <si>
    <t>惠家坪村</t>
  </si>
  <si>
    <t>坪头村</t>
  </si>
  <si>
    <t>南阳山村</t>
  </si>
  <si>
    <t>琵琶村</t>
  </si>
  <si>
    <t>聚财塔村</t>
  </si>
  <si>
    <t>王家沟村</t>
  </si>
  <si>
    <t>西坡村</t>
  </si>
  <si>
    <t>后山垣村</t>
  </si>
  <si>
    <t>文化局</t>
  </si>
  <si>
    <t>柳财外金【2018】</t>
  </si>
  <si>
    <t>外债股</t>
  </si>
  <si>
    <t>李家湾乡</t>
  </si>
  <si>
    <t>社保</t>
  </si>
  <si>
    <t>危房改造工程</t>
  </si>
  <si>
    <t>合作社补助</t>
  </si>
  <si>
    <t>圪垛村</t>
  </si>
  <si>
    <t>裴家垣村</t>
  </si>
  <si>
    <t>吴村村</t>
  </si>
  <si>
    <t>沙曲村</t>
  </si>
  <si>
    <t>小成村</t>
  </si>
  <si>
    <t>付家焉村</t>
  </si>
  <si>
    <t>前庄上村</t>
  </si>
  <si>
    <t>苗吾村</t>
  </si>
  <si>
    <t>三交村</t>
  </si>
  <si>
    <t>东山村</t>
  </si>
  <si>
    <t>马家山村</t>
  </si>
  <si>
    <t>张家塔村</t>
  </si>
  <si>
    <t>下曹坡村</t>
  </si>
  <si>
    <t>郝家塔村</t>
  </si>
  <si>
    <t>户掌垣村</t>
  </si>
  <si>
    <t>人社局</t>
  </si>
  <si>
    <t>贾家垣乡</t>
  </si>
  <si>
    <t>企业</t>
  </si>
  <si>
    <t>农田灌溉</t>
  </si>
  <si>
    <t>造地打坝</t>
  </si>
  <si>
    <t>庭院经济</t>
  </si>
  <si>
    <t>红管村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</si>
  <si>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</si>
  <si>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</si>
  <si>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</si>
  <si>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</si>
  <si>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</si>
  <si>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</si>
  <si>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</si>
  <si>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</si>
  <si>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</si>
  <si>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</si>
  <si>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</si>
  <si>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</si>
  <si>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</si>
  <si>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</si>
  <si>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</si>
  <si>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河道治理</t>
  </si>
  <si>
    <t>其他</t>
  </si>
  <si>
    <t>下龙花垣村</t>
  </si>
  <si>
    <t>贺家岭村</t>
  </si>
  <si>
    <t>南坡村</t>
  </si>
  <si>
    <t>西沟村</t>
  </si>
  <si>
    <t>中嵋芝村</t>
  </si>
  <si>
    <t>下午林村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</si>
  <si>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</si>
  <si>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</si>
  <si>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</si>
  <si>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</si>
  <si>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</si>
  <si>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</si>
  <si>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</si>
  <si>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</si>
  <si>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</si>
  <si>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>寨则上村</t>
  </si>
  <si>
    <t>中垣村</t>
  </si>
  <si>
    <t>焉哉村</t>
  </si>
  <si>
    <t>长峪村</t>
  </si>
  <si>
    <t>畈底村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</si>
  <si>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</si>
  <si>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</si>
  <si>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</si>
  <si>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</si>
  <si>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</si>
  <si>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</si>
  <si>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</si>
  <si>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</si>
  <si>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薛村镇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</si>
  <si>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</si>
  <si>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</si>
  <si>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</si>
  <si>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</si>
  <si>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</si>
  <si>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</si>
  <si>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</si>
  <si>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</si>
  <si>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</si>
  <si>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</si>
  <si>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</si>
  <si>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</si>
  <si>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</si>
  <si>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</si>
  <si>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</si>
  <si>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</si>
  <si>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</si>
  <si>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</si>
  <si>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</si>
  <si>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</si>
  <si>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</si>
  <si>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</si>
  <si>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</si>
  <si>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</si>
  <si>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</si>
  <si>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</si>
  <si>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</si>
  <si>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金家庄乡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</si>
  <si>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</si>
  <si>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</si>
  <si>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</si>
  <si>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</si>
  <si>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</si>
  <si>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</si>
  <si>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</si>
  <si>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</si>
  <si>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云西村</t>
  </si>
  <si>
    <t>王家也村</t>
  </si>
  <si>
    <t>杨家将村</t>
  </si>
  <si>
    <t>发改局</t>
  </si>
  <si>
    <t>留誉镇</t>
  </si>
  <si>
    <t>北洼村</t>
  </si>
  <si>
    <t>强家垣村</t>
  </si>
  <si>
    <t>大凤山村</t>
  </si>
  <si>
    <t>胶泥垄村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</si>
  <si>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</si>
  <si>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</si>
  <si>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</si>
  <si>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</si>
  <si>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</si>
  <si>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</si>
  <si>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</si>
  <si>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</si>
  <si>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</si>
  <si>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李家焉村</t>
  </si>
  <si>
    <t>王家庄村</t>
  </si>
  <si>
    <t>郝家津村</t>
  </si>
  <si>
    <t>辉大峁村</t>
  </si>
  <si>
    <t>杨家沟村</t>
  </si>
  <si>
    <t>杨家坡村</t>
  </si>
  <si>
    <t>白家塔村</t>
  </si>
  <si>
    <t>村王村</t>
  </si>
  <si>
    <t>耀头村</t>
  </si>
  <si>
    <t>鸦沟村</t>
  </si>
  <si>
    <t>住建局</t>
  </si>
  <si>
    <t>高家沟乡</t>
  </si>
  <si>
    <t>李新村</t>
  </si>
  <si>
    <t>闫家湾村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</si>
  <si>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</si>
  <si>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</si>
  <si>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</si>
  <si>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</si>
  <si>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</si>
  <si>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</si>
  <si>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</si>
  <si>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</si>
  <si>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</si>
  <si>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</si>
  <si>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</si>
  <si>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</si>
  <si>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</si>
  <si>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</si>
  <si>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成家庄镇</t>
  </si>
  <si>
    <t>龙沟村</t>
  </si>
  <si>
    <t>后山村</t>
  </si>
  <si>
    <t>双洼村</t>
  </si>
  <si>
    <t>王坪也村</t>
  </si>
  <si>
    <t>王家山村</t>
  </si>
  <si>
    <t>王家沟乡</t>
  </si>
  <si>
    <t>韩家峪村</t>
  </si>
  <si>
    <t>赤木洼</t>
  </si>
  <si>
    <t>高家塔村</t>
  </si>
  <si>
    <t>穆家焉村</t>
  </si>
  <si>
    <t>孟门镇</t>
  </si>
  <si>
    <t>梁家渠村</t>
  </si>
  <si>
    <t>穆家坡村</t>
  </si>
  <si>
    <t>杜家垣村</t>
  </si>
  <si>
    <t>大东庄村</t>
  </si>
  <si>
    <t>东洼村</t>
  </si>
  <si>
    <t>碾则山</t>
  </si>
  <si>
    <t>扶贫开发公司</t>
  </si>
  <si>
    <t xml:space="preserve">柳林县2023年专项衔接资金汇总表
</t>
  </si>
  <si>
    <t>项目</t>
  </si>
  <si>
    <t>整合资金</t>
  </si>
  <si>
    <t>中央专项衔接资金</t>
  </si>
  <si>
    <t>晋财农【2023】4号省衔接（2130599）</t>
  </si>
  <si>
    <t>年初预算8000万元配套资金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</si>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</sst>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0" fillId="12" borderId="1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 wrapText="1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 vertical="center" wrapText="1" shrinkToFit="1"/>
      <protection hidden="1"/>
    </xf>
    <xf numFmtId="0" fontId="5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7" xfId="0" applyFont="1" applyFill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 shrinkToFit="1"/>
      <protection hidden="1"/>
    </xf>
    <xf numFmtId="0" fontId="1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5" borderId="7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7" xfId="0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locked="0"/>
    </xf>
    <xf numFmtId="0" fontId="2" fillId="5" borderId="0" xfId="50" applyFont="1" applyFill="1" applyBorder="1" applyProtection="1">
      <protection hidden="1"/>
    </xf>
    <xf numFmtId="0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5" borderId="2" xfId="0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  <xf numFmtId="10" fontId="1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2" xfId="0" applyNumberFormat="1" applyFont="1" applyFill="1" applyBorder="1" applyAlignment="1" applyProtection="1">
      <alignment horizontal="center" wrapText="1" shrinkToFit="1"/>
      <protection locked="0"/>
    </xf>
    <xf numFmtId="0" fontId="4" fillId="0" borderId="0" xfId="0" applyFont="1" applyProtection="1">
      <protection locked="0"/>
    </xf>
    <xf numFmtId="176" fontId="1" fillId="5" borderId="1" xfId="0" applyNumberFormat="1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locked="0"/>
    </xf>
    <xf numFmtId="0" fontId="1" fillId="5" borderId="2" xfId="0" applyFont="1" applyFill="1" applyBorder="1" applyAlignment="1" applyProtection="1">
      <alignment horizontal="left" vertical="center" wrapText="1" shrinkToFit="1"/>
      <protection locked="0"/>
    </xf>
    <xf numFmtId="0" fontId="1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5" borderId="1" xfId="0" applyNumberFormat="1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5" fillId="5" borderId="9" xfId="0" applyFont="1" applyFill="1" applyBorder="1" applyAlignment="1" applyProtection="1">
      <alignment horizontal="center" vertical="center" wrapText="1" shrinkToFit="1"/>
      <protection hidden="1"/>
    </xf>
    <xf numFmtId="0" fontId="7" fillId="5" borderId="1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5" borderId="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6" borderId="11" xfId="0" applyFont="1" applyFill="1" applyBorder="1" applyAlignment="1" applyProtection="1">
      <alignment vertical="center"/>
      <protection locked="0"/>
    </xf>
    <xf numFmtId="0" fontId="4" fillId="6" borderId="12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6" borderId="0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8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B89"/>
  <sheetViews>
    <sheetView tabSelected="1" zoomScale="115" zoomScaleNormal="115" workbookViewId="0">
      <selection activeCell="G8" sqref="G8"/>
    </sheetView>
  </sheetViews>
  <sheetFormatPr defaultColWidth="9" defaultRowHeight="13.5"/>
  <cols>
    <col min="1" max="1" width="4.5" style="25" customWidth="1"/>
    <col min="2" max="2" width="14.625" style="25" customWidth="1"/>
    <col min="3" max="3" width="22.5" style="25" customWidth="1"/>
    <col min="4" max="4" width="9" style="26"/>
    <col min="5" max="5" width="7.375" style="27" customWidth="1"/>
    <col min="6" max="6" width="7.125" style="27" customWidth="1"/>
    <col min="7" max="7" width="8.875" style="27" customWidth="1"/>
    <col min="8" max="8" width="24.625" style="25" customWidth="1"/>
    <col min="9" max="9" width="11" style="28" customWidth="1"/>
    <col min="10" max="10" width="8.5" style="25" hidden="1" customWidth="1"/>
    <col min="11" max="11" width="6.625" style="25" hidden="1" customWidth="1"/>
    <col min="12" max="12" width="6.875" style="25" hidden="1" customWidth="1"/>
    <col min="13" max="13" width="10.25" style="25" hidden="1" customWidth="1"/>
    <col min="14" max="14" width="8.75" style="25" hidden="1" customWidth="1"/>
    <col min="15" max="15" width="8.125" style="25" hidden="1" customWidth="1"/>
    <col min="16" max="16" width="5" style="27" customWidth="1"/>
    <col min="17" max="17" width="9.375" style="25" hidden="1" customWidth="1"/>
    <col min="18" max="18" width="6.375" style="27" customWidth="1"/>
    <col min="19" max="19" width="4.375" style="27" customWidth="1"/>
    <col min="20" max="20" width="5.625" style="25" hidden="1" customWidth="1"/>
    <col min="21" max="21" width="4.75" style="25" hidden="1" customWidth="1"/>
    <col min="22" max="22" width="15.125" style="25" hidden="1" customWidth="1"/>
    <col min="23" max="23" width="4" style="25" customWidth="1"/>
    <col min="24" max="24" width="5.5" style="25" customWidth="1"/>
    <col min="25" max="25" width="9.625" style="25" customWidth="1"/>
    <col min="26" max="26" width="9.25" style="25" hidden="1" customWidth="1"/>
    <col min="27" max="27" width="9.25" style="25" customWidth="1"/>
    <col min="28" max="28" width="9.25" style="25" hidden="1" customWidth="1"/>
    <col min="29" max="29" width="26.625" style="25" customWidth="1"/>
    <col min="30" max="30" width="4.25" style="25" hidden="1" customWidth="1"/>
    <col min="31" max="31" width="4.625" style="25" hidden="1" customWidth="1"/>
    <col min="32" max="32" width="9" style="25" hidden="1" customWidth="1"/>
    <col min="33" max="33" width="4.5" style="25" hidden="1" customWidth="1"/>
    <col min="34" max="34" width="4.25" style="25" hidden="1" customWidth="1"/>
    <col min="35" max="35" width="18.25" style="25" customWidth="1"/>
    <col min="36" max="40" width="9" style="25" hidden="1" customWidth="1"/>
    <col min="41" max="41" width="16" style="25" hidden="1" customWidth="1"/>
    <col min="42" max="42" width="16.375" style="25" hidden="1" customWidth="1"/>
    <col min="43" max="47" width="9" style="25" hidden="1" customWidth="1"/>
    <col min="48" max="48" width="12.75" style="25" hidden="1" customWidth="1"/>
    <col min="49" max="49" width="9" style="25" hidden="1" customWidth="1"/>
    <col min="50" max="50" width="11.625" style="25" hidden="1" customWidth="1"/>
    <col min="51" max="53" width="9" style="25" hidden="1" customWidth="1"/>
    <col min="54" max="54" width="11.125" style="25" hidden="1" customWidth="1"/>
    <col min="55" max="55" width="11.25" style="25" hidden="1" customWidth="1"/>
    <col min="56" max="56" width="13.125" style="25" hidden="1" customWidth="1"/>
    <col min="57" max="57" width="16" style="25" hidden="1" customWidth="1"/>
    <col min="58" max="60" width="9" style="25" hidden="1" customWidth="1"/>
    <col min="61" max="61" width="12.875" style="25" hidden="1" customWidth="1"/>
    <col min="62" max="64" width="9" style="25" hidden="1" customWidth="1"/>
    <col min="65" max="69" width="4.125" style="25" hidden="1" customWidth="1"/>
    <col min="70" max="76" width="9" style="25" hidden="1" customWidth="1"/>
    <col min="77" max="77" width="9" style="25" customWidth="1"/>
    <col min="78" max="78" width="11.625" style="25" customWidth="1"/>
    <col min="79" max="79" width="10.625" style="25" customWidth="1"/>
    <col min="80" max="81" width="9" style="25" customWidth="1"/>
    <col min="82" max="16384" width="9" style="25"/>
  </cols>
  <sheetData>
    <row r="1" ht="45" customHeight="1" spans="1: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ht="24" customHeight="1" spans="2:35">
      <c r="B2" s="30"/>
      <c r="C2" s="31"/>
      <c r="D2" s="31"/>
      <c r="E2" s="31"/>
      <c r="F2" s="31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9"/>
      <c r="X2" s="59"/>
      <c r="Y2" s="59"/>
      <c r="Z2" s="59"/>
      <c r="AA2" s="59"/>
      <c r="AD2" s="66" t="s">
        <v>1</v>
      </c>
      <c r="AE2" s="66"/>
      <c r="AF2" s="66"/>
      <c r="AG2" s="66"/>
      <c r="AH2" s="66"/>
      <c r="AI2" s="74" t="s">
        <v>1</v>
      </c>
    </row>
    <row r="3" ht="45" customHeight="1" spans="1:75">
      <c r="A3" s="3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33" t="s">
        <v>25</v>
      </c>
      <c r="Y3" s="33" t="s">
        <v>26</v>
      </c>
      <c r="Z3" s="33" t="s">
        <v>27</v>
      </c>
      <c r="AA3" s="33" t="s">
        <v>28</v>
      </c>
      <c r="AB3" s="33" t="s">
        <v>29</v>
      </c>
      <c r="AC3" s="33" t="s">
        <v>30</v>
      </c>
      <c r="AD3" s="33" t="s">
        <v>31</v>
      </c>
      <c r="AE3" s="33" t="s">
        <v>32</v>
      </c>
      <c r="AF3" s="33" t="s">
        <v>33</v>
      </c>
      <c r="AG3" s="33" t="s">
        <v>34</v>
      </c>
      <c r="AH3" s="75" t="s">
        <v>35</v>
      </c>
      <c r="AI3" s="76" t="s">
        <v>36</v>
      </c>
      <c r="AJ3" s="77" t="s">
        <v>37</v>
      </c>
      <c r="AK3" s="78" t="s">
        <v>38</v>
      </c>
      <c r="AL3" s="78" t="s">
        <v>39</v>
      </c>
      <c r="AM3" s="78" t="s">
        <v>40</v>
      </c>
      <c r="AN3" s="78" t="s">
        <v>41</v>
      </c>
      <c r="AO3" s="89" t="s">
        <v>42</v>
      </c>
      <c r="AP3" s="90" t="s">
        <v>43</v>
      </c>
      <c r="AQ3" s="91" t="s">
        <v>44</v>
      </c>
      <c r="AR3" s="91" t="s">
        <v>45</v>
      </c>
      <c r="AS3" s="91" t="s">
        <v>46</v>
      </c>
      <c r="AT3" s="91" t="s">
        <v>47</v>
      </c>
      <c r="AU3" s="91" t="s">
        <v>48</v>
      </c>
      <c r="AV3" s="91" t="s">
        <v>49</v>
      </c>
      <c r="AW3" s="91" t="s">
        <v>50</v>
      </c>
      <c r="AX3" s="91" t="s">
        <v>51</v>
      </c>
      <c r="AY3" s="91" t="s">
        <v>52</v>
      </c>
      <c r="AZ3" s="91" t="s">
        <v>53</v>
      </c>
      <c r="BA3" s="91" t="s">
        <v>54</v>
      </c>
      <c r="BB3" s="91" t="s">
        <v>55</v>
      </c>
      <c r="BC3" s="91" t="s">
        <v>56</v>
      </c>
      <c r="BD3" s="91" t="s">
        <v>57</v>
      </c>
      <c r="BE3" s="91" t="s">
        <v>58</v>
      </c>
      <c r="BF3" s="91" t="s">
        <v>59</v>
      </c>
      <c r="BG3" s="91" t="s">
        <v>60</v>
      </c>
      <c r="BH3" s="91" t="s">
        <v>61</v>
      </c>
      <c r="BI3" s="91" t="s">
        <v>62</v>
      </c>
      <c r="BJ3" s="91" t="s">
        <v>63</v>
      </c>
      <c r="BK3" s="91" t="s">
        <v>64</v>
      </c>
      <c r="BL3" s="91" t="s">
        <v>65</v>
      </c>
      <c r="BM3" s="91" t="s">
        <v>31</v>
      </c>
      <c r="BN3" s="91" t="s">
        <v>32</v>
      </c>
      <c r="BO3" s="91" t="s">
        <v>33</v>
      </c>
      <c r="BP3" s="91" t="s">
        <v>34</v>
      </c>
      <c r="BQ3" s="91" t="s">
        <v>35</v>
      </c>
      <c r="BR3" s="97" t="s">
        <v>66</v>
      </c>
      <c r="BW3" s="25" t="s">
        <v>67</v>
      </c>
    </row>
    <row r="4" ht="35.25" customHeight="1" spans="1:76">
      <c r="A4" s="34"/>
      <c r="B4" s="35" t="s">
        <v>68</v>
      </c>
      <c r="C4" s="36"/>
      <c r="D4" s="37"/>
      <c r="E4" s="34"/>
      <c r="F4" s="38"/>
      <c r="G4" s="38"/>
      <c r="H4" s="39"/>
      <c r="I4" s="46">
        <f>SUBTOTAL(109,I5:I88)</f>
        <v>4000000</v>
      </c>
      <c r="J4" s="46">
        <f>SUM(J5:J33)</f>
        <v>0</v>
      </c>
      <c r="K4" s="38"/>
      <c r="L4" s="38"/>
      <c r="M4" s="46">
        <f>SUM(M5:M33)</f>
        <v>0</v>
      </c>
      <c r="N4" s="47" t="str">
        <f>IF(ISERROR(M4/J4),"",M4/J4)</f>
        <v/>
      </c>
      <c r="O4" s="48"/>
      <c r="P4" s="38"/>
      <c r="Q4" s="38"/>
      <c r="R4" s="38"/>
      <c r="S4" s="38"/>
      <c r="T4" s="38"/>
      <c r="U4" s="38"/>
      <c r="V4" s="39"/>
      <c r="W4" s="46">
        <f>SUM(W5:W88)</f>
        <v>66</v>
      </c>
      <c r="X4" s="46">
        <f>SUM(X5:X88)</f>
        <v>0</v>
      </c>
      <c r="Y4" s="63"/>
      <c r="Z4" s="63"/>
      <c r="AA4" s="63"/>
      <c r="AB4" s="51"/>
      <c r="AC4" s="51"/>
      <c r="AD4" s="67"/>
      <c r="AE4" s="67"/>
      <c r="AF4" s="67"/>
      <c r="AG4" s="67"/>
      <c r="AH4" s="79"/>
      <c r="AI4" s="80"/>
      <c r="AJ4" s="77" t="s">
        <v>69</v>
      </c>
      <c r="AK4" s="78" t="s">
        <v>70</v>
      </c>
      <c r="AL4" s="78" t="s">
        <v>71</v>
      </c>
      <c r="AM4" s="78" t="s">
        <v>72</v>
      </c>
      <c r="AN4" s="78" t="s">
        <v>73</v>
      </c>
      <c r="AO4" s="89" t="s">
        <v>74</v>
      </c>
      <c r="AP4" s="90" t="s">
        <v>75</v>
      </c>
      <c r="AQ4" s="92" t="s">
        <v>76</v>
      </c>
      <c r="AR4" s="92" t="s">
        <v>77</v>
      </c>
      <c r="AS4" s="92" t="s">
        <v>78</v>
      </c>
      <c r="AT4" s="92" t="s">
        <v>79</v>
      </c>
      <c r="AU4" s="92" t="s">
        <v>80</v>
      </c>
      <c r="AV4" s="92" t="s">
        <v>81</v>
      </c>
      <c r="AW4" s="92" t="s">
        <v>82</v>
      </c>
      <c r="AX4" s="92" t="s">
        <v>83</v>
      </c>
      <c r="AY4" s="92" t="s">
        <v>84</v>
      </c>
      <c r="AZ4" s="92" t="s">
        <v>85</v>
      </c>
      <c r="BA4" s="92" t="s">
        <v>86</v>
      </c>
      <c r="BB4" s="92" t="s">
        <v>87</v>
      </c>
      <c r="BC4" s="92" t="s">
        <v>88</v>
      </c>
      <c r="BD4" s="92" t="s">
        <v>89</v>
      </c>
      <c r="BE4" s="92" t="s">
        <v>90</v>
      </c>
      <c r="BF4" s="95" t="s">
        <v>91</v>
      </c>
      <c r="BG4" s="95" t="s">
        <v>92</v>
      </c>
      <c r="BH4" s="95" t="s">
        <v>93</v>
      </c>
      <c r="BI4" s="95" t="s">
        <v>94</v>
      </c>
      <c r="BK4" s="96" t="s">
        <v>95</v>
      </c>
      <c r="BL4" s="97" t="s">
        <v>96</v>
      </c>
      <c r="BM4" s="97"/>
      <c r="BN4" s="97"/>
      <c r="BO4" s="97"/>
      <c r="BP4" s="97"/>
      <c r="BQ4" s="97"/>
      <c r="BR4" s="95" t="s">
        <v>93</v>
      </c>
      <c r="BS4" s="99" t="s">
        <v>97</v>
      </c>
      <c r="BT4" s="100"/>
      <c r="BU4" s="95" t="s">
        <v>98</v>
      </c>
      <c r="BW4" s="25" t="s">
        <v>99</v>
      </c>
      <c r="BX4" s="97" t="s">
        <v>100</v>
      </c>
    </row>
    <row r="5" ht="30.75" customHeight="1" spans="1:76">
      <c r="A5" s="40">
        <v>1</v>
      </c>
      <c r="B5" s="41" t="s">
        <v>39</v>
      </c>
      <c r="C5" s="41" t="s">
        <v>101</v>
      </c>
      <c r="D5" s="41" t="s">
        <v>102</v>
      </c>
      <c r="E5" s="38" t="s">
        <v>97</v>
      </c>
      <c r="F5" s="41" t="s">
        <v>47</v>
      </c>
      <c r="G5" s="41" t="s">
        <v>79</v>
      </c>
      <c r="H5" s="42" t="s">
        <v>103</v>
      </c>
      <c r="I5" s="49">
        <v>3000000</v>
      </c>
      <c r="J5" s="50"/>
      <c r="K5" s="51"/>
      <c r="L5" s="51"/>
      <c r="M5" s="51"/>
      <c r="N5" s="47"/>
      <c r="O5" s="48"/>
      <c r="P5" s="41" t="s">
        <v>60</v>
      </c>
      <c r="Q5" s="60"/>
      <c r="R5" s="41" t="s">
        <v>61</v>
      </c>
      <c r="S5" s="41" t="s">
        <v>100</v>
      </c>
      <c r="T5" s="51"/>
      <c r="U5" s="51"/>
      <c r="V5" s="61"/>
      <c r="W5" s="62">
        <v>33</v>
      </c>
      <c r="X5" s="62"/>
      <c r="Y5" s="68">
        <v>44986</v>
      </c>
      <c r="Z5" s="69">
        <v>44169</v>
      </c>
      <c r="AA5" s="68">
        <v>45261</v>
      </c>
      <c r="AB5" s="60"/>
      <c r="AC5" s="42"/>
      <c r="AD5" s="67"/>
      <c r="AE5" s="67"/>
      <c r="AF5" s="60"/>
      <c r="AG5" s="67"/>
      <c r="AH5" s="79"/>
      <c r="AI5" s="81" t="s">
        <v>104</v>
      </c>
      <c r="AJ5" s="77" t="s">
        <v>105</v>
      </c>
      <c r="AK5" s="78" t="s">
        <v>106</v>
      </c>
      <c r="AL5" s="78" t="s">
        <v>107</v>
      </c>
      <c r="AM5" s="78" t="s">
        <v>108</v>
      </c>
      <c r="AN5" s="78" t="s">
        <v>109</v>
      </c>
      <c r="AO5" s="78" t="s">
        <v>110</v>
      </c>
      <c r="AP5" s="90" t="s">
        <v>111</v>
      </c>
      <c r="AQ5" s="92" t="s">
        <v>112</v>
      </c>
      <c r="AR5" s="92" t="s">
        <v>113</v>
      </c>
      <c r="AS5" s="92" t="s">
        <v>114</v>
      </c>
      <c r="AT5" s="92" t="s">
        <v>115</v>
      </c>
      <c r="AU5" s="92" t="s">
        <v>116</v>
      </c>
      <c r="AV5" s="92" t="s">
        <v>117</v>
      </c>
      <c r="AW5" s="92" t="s">
        <v>118</v>
      </c>
      <c r="AX5" s="92" t="s">
        <v>85</v>
      </c>
      <c r="AY5" s="92" t="s">
        <v>119</v>
      </c>
      <c r="AZ5" s="92" t="s">
        <v>120</v>
      </c>
      <c r="BA5" s="92" t="s">
        <v>121</v>
      </c>
      <c r="BB5" s="92" t="s">
        <v>122</v>
      </c>
      <c r="BC5" s="92" t="s">
        <v>123</v>
      </c>
      <c r="BD5" s="92" t="s">
        <v>124</v>
      </c>
      <c r="BE5" s="92" t="s">
        <v>125</v>
      </c>
      <c r="BF5" s="95" t="s">
        <v>126</v>
      </c>
      <c r="BH5" s="96" t="s">
        <v>127</v>
      </c>
      <c r="BI5" s="96" t="s">
        <v>128</v>
      </c>
      <c r="BK5" s="98" t="s">
        <v>129</v>
      </c>
      <c r="BL5" s="97" t="s">
        <v>130</v>
      </c>
      <c r="BM5" s="97"/>
      <c r="BN5" s="97"/>
      <c r="BO5" s="97"/>
      <c r="BP5" s="97"/>
      <c r="BQ5" s="97"/>
      <c r="BR5" s="96" t="s">
        <v>127</v>
      </c>
      <c r="BS5" s="99" t="s">
        <v>131</v>
      </c>
      <c r="BT5" s="99" t="s">
        <v>132</v>
      </c>
      <c r="BW5" s="25" t="s">
        <v>93</v>
      </c>
      <c r="BX5" s="97" t="s">
        <v>133</v>
      </c>
    </row>
    <row r="6" ht="30.75" customHeight="1" spans="1:80">
      <c r="A6" s="40">
        <v>2</v>
      </c>
      <c r="B6" s="41" t="s">
        <v>39</v>
      </c>
      <c r="C6" s="41" t="s">
        <v>101</v>
      </c>
      <c r="D6" s="41" t="s">
        <v>102</v>
      </c>
      <c r="E6" s="38" t="s">
        <v>97</v>
      </c>
      <c r="F6" s="41"/>
      <c r="G6" s="41"/>
      <c r="H6" s="42" t="s">
        <v>134</v>
      </c>
      <c r="I6" s="49">
        <v>1000000</v>
      </c>
      <c r="J6" s="50"/>
      <c r="K6" s="51"/>
      <c r="L6" s="51"/>
      <c r="M6" s="51"/>
      <c r="N6" s="47"/>
      <c r="O6" s="48"/>
      <c r="P6" s="41" t="s">
        <v>60</v>
      </c>
      <c r="Q6" s="60"/>
      <c r="R6" s="41" t="s">
        <v>61</v>
      </c>
      <c r="S6" s="41" t="s">
        <v>100</v>
      </c>
      <c r="T6" s="51"/>
      <c r="U6" s="51"/>
      <c r="V6" s="61"/>
      <c r="W6" s="62">
        <v>33</v>
      </c>
      <c r="X6" s="62"/>
      <c r="Y6" s="68">
        <v>44986</v>
      </c>
      <c r="Z6" s="69">
        <v>44169</v>
      </c>
      <c r="AA6" s="68">
        <v>45261</v>
      </c>
      <c r="AB6" s="60"/>
      <c r="AC6" s="42"/>
      <c r="AD6" s="67"/>
      <c r="AE6" s="67"/>
      <c r="AF6" s="60"/>
      <c r="AG6" s="67"/>
      <c r="AH6" s="79"/>
      <c r="AI6" s="81" t="s">
        <v>104</v>
      </c>
      <c r="AJ6" s="77" t="s">
        <v>135</v>
      </c>
      <c r="AK6" s="78" t="s">
        <v>136</v>
      </c>
      <c r="AL6" s="78" t="s">
        <v>137</v>
      </c>
      <c r="AM6" s="78" t="s">
        <v>138</v>
      </c>
      <c r="AN6" s="82"/>
      <c r="AO6" s="89" t="s">
        <v>139</v>
      </c>
      <c r="AP6" s="90"/>
      <c r="AQ6" s="92" t="s">
        <v>140</v>
      </c>
      <c r="AR6" s="92" t="s">
        <v>141</v>
      </c>
      <c r="AS6" s="92" t="s">
        <v>142</v>
      </c>
      <c r="AT6" s="92" t="s">
        <v>143</v>
      </c>
      <c r="AU6" s="92" t="s">
        <v>144</v>
      </c>
      <c r="AV6" s="92" t="s">
        <v>145</v>
      </c>
      <c r="AW6" s="92" t="s">
        <v>146</v>
      </c>
      <c r="AX6" s="92" t="s">
        <v>147</v>
      </c>
      <c r="AY6" s="92" t="s">
        <v>148</v>
      </c>
      <c r="AZ6" s="92" t="s">
        <v>149</v>
      </c>
      <c r="BA6" s="92" t="s">
        <v>150</v>
      </c>
      <c r="BB6" s="92" t="s">
        <v>151</v>
      </c>
      <c r="BC6" s="92" t="s">
        <v>152</v>
      </c>
      <c r="BD6" s="92" t="s">
        <v>153</v>
      </c>
      <c r="BE6" s="92" t="s">
        <v>154</v>
      </c>
      <c r="BH6" s="98" t="s">
        <v>155</v>
      </c>
      <c r="BI6" s="98" t="s">
        <v>156</v>
      </c>
      <c r="BK6" s="98" t="s">
        <v>157</v>
      </c>
      <c r="BR6" s="98" t="s">
        <v>155</v>
      </c>
      <c r="BS6" s="99" t="s">
        <v>158</v>
      </c>
      <c r="BT6" s="99" t="s">
        <v>159</v>
      </c>
      <c r="BW6" s="25" t="s">
        <v>127</v>
      </c>
      <c r="BX6" s="97" t="s">
        <v>160</v>
      </c>
      <c r="CB6" s="97"/>
    </row>
    <row r="7" ht="30.75" customHeight="1" spans="1:76">
      <c r="A7" s="40"/>
      <c r="B7" s="41"/>
      <c r="C7" s="41"/>
      <c r="D7" s="41"/>
      <c r="E7" s="38"/>
      <c r="F7" s="41"/>
      <c r="G7" s="41"/>
      <c r="H7" s="42"/>
      <c r="I7" s="49"/>
      <c r="J7" s="50"/>
      <c r="K7" s="51"/>
      <c r="L7" s="51"/>
      <c r="M7" s="51"/>
      <c r="N7" s="47"/>
      <c r="O7" s="48"/>
      <c r="P7" s="41"/>
      <c r="Q7" s="60"/>
      <c r="R7" s="41"/>
      <c r="S7" s="41"/>
      <c r="T7" s="51"/>
      <c r="U7" s="51"/>
      <c r="V7" s="61"/>
      <c r="W7" s="62"/>
      <c r="X7" s="62"/>
      <c r="Y7" s="68"/>
      <c r="Z7" s="69"/>
      <c r="AA7" s="68"/>
      <c r="AB7" s="60"/>
      <c r="AC7" s="42"/>
      <c r="AD7" s="67"/>
      <c r="AE7" s="67"/>
      <c r="AF7" s="60"/>
      <c r="AG7" s="67"/>
      <c r="AH7" s="79"/>
      <c r="AI7" s="81"/>
      <c r="AJ7" s="83" t="s">
        <v>161</v>
      </c>
      <c r="AK7" s="84"/>
      <c r="AL7" s="78" t="s">
        <v>162</v>
      </c>
      <c r="AM7" s="78" t="s">
        <v>163</v>
      </c>
      <c r="AN7" s="78"/>
      <c r="AO7" s="78"/>
      <c r="AP7" s="93"/>
      <c r="AQ7" s="92" t="s">
        <v>164</v>
      </c>
      <c r="AR7" s="92" t="s">
        <v>165</v>
      </c>
      <c r="AS7" s="92" t="s">
        <v>166</v>
      </c>
      <c r="AT7" s="92" t="s">
        <v>167</v>
      </c>
      <c r="AU7" s="92" t="s">
        <v>168</v>
      </c>
      <c r="AV7" s="92" t="s">
        <v>169</v>
      </c>
      <c r="AW7" s="92" t="s">
        <v>170</v>
      </c>
      <c r="AX7" s="92" t="s">
        <v>171</v>
      </c>
      <c r="AY7" s="92" t="s">
        <v>172</v>
      </c>
      <c r="AZ7" s="92" t="s">
        <v>173</v>
      </c>
      <c r="BA7" s="92" t="s">
        <v>174</v>
      </c>
      <c r="BB7" s="92" t="s">
        <v>175</v>
      </c>
      <c r="BC7" s="92" t="s">
        <v>176</v>
      </c>
      <c r="BD7" s="92" t="s">
        <v>177</v>
      </c>
      <c r="BE7" s="92" t="s">
        <v>178</v>
      </c>
      <c r="BH7" s="98" t="s">
        <v>179</v>
      </c>
      <c r="BI7" s="98" t="s">
        <v>180</v>
      </c>
      <c r="BK7" s="98" t="s">
        <v>181</v>
      </c>
      <c r="BR7" s="98" t="s">
        <v>179</v>
      </c>
      <c r="BS7" s="100"/>
      <c r="BT7" s="100"/>
      <c r="BW7" s="25" t="s">
        <v>102</v>
      </c>
      <c r="BX7" s="97" t="s">
        <v>182</v>
      </c>
    </row>
    <row r="8" ht="30.75" customHeight="1" spans="1:76">
      <c r="A8" s="40"/>
      <c r="B8" s="41"/>
      <c r="C8" s="41"/>
      <c r="D8" s="41"/>
      <c r="E8" s="38"/>
      <c r="F8" s="41"/>
      <c r="G8" s="41"/>
      <c r="H8" s="42"/>
      <c r="I8" s="49"/>
      <c r="J8" s="50"/>
      <c r="K8" s="51"/>
      <c r="L8" s="51"/>
      <c r="M8" s="51"/>
      <c r="N8" s="47"/>
      <c r="O8" s="48"/>
      <c r="P8" s="41"/>
      <c r="Q8" s="60"/>
      <c r="R8" s="41"/>
      <c r="S8" s="41"/>
      <c r="T8" s="51"/>
      <c r="U8" s="51"/>
      <c r="V8" s="61"/>
      <c r="W8" s="62"/>
      <c r="X8" s="62"/>
      <c r="Y8" s="68"/>
      <c r="Z8" s="69"/>
      <c r="AA8" s="68"/>
      <c r="AB8" s="60"/>
      <c r="AC8" s="42"/>
      <c r="AD8" s="67"/>
      <c r="AE8" s="67"/>
      <c r="AF8" s="60"/>
      <c r="AG8" s="67"/>
      <c r="AH8" s="79"/>
      <c r="AI8" s="81"/>
      <c r="AJ8" s="77" t="s">
        <v>183</v>
      </c>
      <c r="AK8" s="78"/>
      <c r="AL8" s="78" t="s">
        <v>184</v>
      </c>
      <c r="AM8" s="78" t="s">
        <v>185</v>
      </c>
      <c r="AN8" s="78"/>
      <c r="AO8" s="89"/>
      <c r="AP8" s="93"/>
      <c r="AQ8" s="92" t="s">
        <v>186</v>
      </c>
      <c r="AR8" s="92" t="s">
        <v>170</v>
      </c>
      <c r="AS8" s="92" t="s">
        <v>187</v>
      </c>
      <c r="AT8" s="92" t="s">
        <v>188</v>
      </c>
      <c r="AU8" s="92" t="s">
        <v>189</v>
      </c>
      <c r="AV8" s="92" t="s">
        <v>190</v>
      </c>
      <c r="AW8" s="92" t="s">
        <v>191</v>
      </c>
      <c r="AX8" s="92" t="s">
        <v>192</v>
      </c>
      <c r="AY8" s="92" t="s">
        <v>193</v>
      </c>
      <c r="AZ8" s="92" t="s">
        <v>194</v>
      </c>
      <c r="BA8" s="92" t="s">
        <v>195</v>
      </c>
      <c r="BB8" s="92" t="s">
        <v>196</v>
      </c>
      <c r="BC8" s="92" t="s">
        <v>197</v>
      </c>
      <c r="BD8" s="92" t="s">
        <v>198</v>
      </c>
      <c r="BE8" s="92" t="s">
        <v>199</v>
      </c>
      <c r="BH8" s="98" t="s">
        <v>102</v>
      </c>
      <c r="BI8" s="98" t="s">
        <v>200</v>
      </c>
      <c r="BK8" s="98" t="s">
        <v>201</v>
      </c>
      <c r="BR8" s="98" t="s">
        <v>102</v>
      </c>
      <c r="BS8" s="100"/>
      <c r="BT8" s="100"/>
      <c r="BW8" s="25" t="s">
        <v>202</v>
      </c>
      <c r="BX8" s="97" t="s">
        <v>203</v>
      </c>
    </row>
    <row r="9" ht="30.75" customHeight="1" spans="1:76">
      <c r="A9" s="40"/>
      <c r="B9" s="41"/>
      <c r="C9" s="41"/>
      <c r="D9" s="41"/>
      <c r="E9" s="38"/>
      <c r="F9" s="41"/>
      <c r="G9" s="41"/>
      <c r="H9" s="42"/>
      <c r="I9" s="49"/>
      <c r="J9" s="50"/>
      <c r="K9" s="51"/>
      <c r="L9" s="51"/>
      <c r="M9" s="51"/>
      <c r="N9" s="47"/>
      <c r="O9" s="48"/>
      <c r="P9" s="41"/>
      <c r="Q9" s="60"/>
      <c r="R9" s="41"/>
      <c r="S9" s="41"/>
      <c r="T9" s="51"/>
      <c r="U9" s="51"/>
      <c r="V9" s="61"/>
      <c r="W9" s="62"/>
      <c r="X9" s="62"/>
      <c r="Y9" s="68"/>
      <c r="Z9" s="69"/>
      <c r="AA9" s="68"/>
      <c r="AB9" s="60"/>
      <c r="AC9" s="42"/>
      <c r="AD9" s="67"/>
      <c r="AE9" s="67"/>
      <c r="AF9" s="60"/>
      <c r="AG9" s="67"/>
      <c r="AH9" s="79"/>
      <c r="AI9" s="81"/>
      <c r="AJ9" s="77" t="s">
        <v>137</v>
      </c>
      <c r="AK9" s="78"/>
      <c r="AL9" s="78" t="s">
        <v>204</v>
      </c>
      <c r="AM9" s="78"/>
      <c r="AN9" s="78"/>
      <c r="AO9" s="89"/>
      <c r="AP9" s="93"/>
      <c r="AQ9" s="92" t="s">
        <v>186</v>
      </c>
      <c r="AR9" s="92" t="s">
        <v>170</v>
      </c>
      <c r="AS9" s="92" t="s">
        <v>187</v>
      </c>
      <c r="AT9" s="92" t="s">
        <v>205</v>
      </c>
      <c r="AU9" s="92" t="s">
        <v>189</v>
      </c>
      <c r="AV9" s="92" t="s">
        <v>206</v>
      </c>
      <c r="AW9" s="92" t="s">
        <v>191</v>
      </c>
      <c r="AX9" s="92" t="s">
        <v>192</v>
      </c>
      <c r="AY9" s="92" t="s">
        <v>193</v>
      </c>
      <c r="AZ9" s="92" t="s">
        <v>194</v>
      </c>
      <c r="BA9" s="92" t="s">
        <v>195</v>
      </c>
      <c r="BB9" s="92" t="s">
        <v>196</v>
      </c>
      <c r="BC9" s="92" t="s">
        <v>197</v>
      </c>
      <c r="BD9" s="92" t="s">
        <v>198</v>
      </c>
      <c r="BE9" s="92" t="s">
        <v>199</v>
      </c>
      <c r="BH9" s="98" t="s">
        <v>102</v>
      </c>
      <c r="BI9" s="98" t="s">
        <v>200</v>
      </c>
      <c r="BK9" s="98" t="s">
        <v>201</v>
      </c>
      <c r="BR9" s="98" t="s">
        <v>102</v>
      </c>
      <c r="BS9" s="100"/>
      <c r="BT9" s="100"/>
      <c r="BW9" s="25" t="s">
        <v>202</v>
      </c>
      <c r="BX9" s="97" t="s">
        <v>203</v>
      </c>
    </row>
    <row r="10" ht="30.75" customHeight="1" spans="1:76">
      <c r="A10" s="40"/>
      <c r="B10" s="41"/>
      <c r="C10" s="41"/>
      <c r="D10" s="41"/>
      <c r="E10" s="38"/>
      <c r="F10" s="41"/>
      <c r="G10" s="41"/>
      <c r="H10" s="42"/>
      <c r="I10" s="49"/>
      <c r="J10" s="50"/>
      <c r="K10" s="51"/>
      <c r="L10" s="51"/>
      <c r="M10" s="51"/>
      <c r="N10" s="47"/>
      <c r="O10" s="48"/>
      <c r="P10" s="41"/>
      <c r="Q10" s="60"/>
      <c r="R10" s="41"/>
      <c r="S10" s="41"/>
      <c r="T10" s="51"/>
      <c r="U10" s="51"/>
      <c r="V10" s="61"/>
      <c r="W10" s="62"/>
      <c r="X10" s="62"/>
      <c r="Y10" s="68"/>
      <c r="Z10" s="69"/>
      <c r="AA10" s="68"/>
      <c r="AB10" s="60"/>
      <c r="AC10" s="42"/>
      <c r="AD10" s="67"/>
      <c r="AE10" s="67"/>
      <c r="AF10" s="60"/>
      <c r="AG10" s="67"/>
      <c r="AH10" s="79"/>
      <c r="AI10" s="81"/>
      <c r="AJ10" s="77" t="s">
        <v>207</v>
      </c>
      <c r="AK10" s="78"/>
      <c r="AL10" s="78" t="s">
        <v>208</v>
      </c>
      <c r="AM10" s="78"/>
      <c r="AN10" s="78"/>
      <c r="AO10" s="89"/>
      <c r="AP10" s="93"/>
      <c r="AQ10" s="92" t="s">
        <v>209</v>
      </c>
      <c r="AR10" s="92" t="s">
        <v>210</v>
      </c>
      <c r="AS10" s="92" t="s">
        <v>211</v>
      </c>
      <c r="AT10" s="92" t="s">
        <v>212</v>
      </c>
      <c r="AU10" s="92" t="s">
        <v>213</v>
      </c>
      <c r="AV10" s="92" t="s">
        <v>214</v>
      </c>
      <c r="AW10" s="92" t="s">
        <v>215</v>
      </c>
      <c r="AX10" s="92" t="s">
        <v>216</v>
      </c>
      <c r="AY10" s="92" t="s">
        <v>217</v>
      </c>
      <c r="AZ10" s="92" t="s">
        <v>218</v>
      </c>
      <c r="BA10" s="92" t="s">
        <v>219</v>
      </c>
      <c r="BB10" s="92" t="s">
        <v>220</v>
      </c>
      <c r="BC10" s="92" t="s">
        <v>221</v>
      </c>
      <c r="BD10" s="92" t="s">
        <v>222</v>
      </c>
      <c r="BE10" s="92" t="s">
        <v>223</v>
      </c>
      <c r="BH10" s="98" t="s">
        <v>224</v>
      </c>
      <c r="BI10" s="98" t="s">
        <v>225</v>
      </c>
      <c r="BK10" s="98" t="s">
        <v>226</v>
      </c>
      <c r="BR10" s="98" t="s">
        <v>224</v>
      </c>
      <c r="BS10" s="100"/>
      <c r="BT10" s="100"/>
      <c r="BW10" s="25" t="s">
        <v>227</v>
      </c>
      <c r="BX10" s="97" t="s">
        <v>201</v>
      </c>
    </row>
    <row r="11" ht="30.75" customHeight="1" spans="1:76">
      <c r="A11" s="40"/>
      <c r="B11" s="41"/>
      <c r="C11" s="41"/>
      <c r="D11" s="41"/>
      <c r="E11" s="38"/>
      <c r="F11" s="41"/>
      <c r="G11" s="41"/>
      <c r="H11" s="42"/>
      <c r="I11" s="49"/>
      <c r="J11" s="50"/>
      <c r="K11" s="51"/>
      <c r="L11" s="51"/>
      <c r="M11" s="51"/>
      <c r="N11" s="52"/>
      <c r="O11" s="48"/>
      <c r="P11" s="41"/>
      <c r="Q11" s="60"/>
      <c r="R11" s="41"/>
      <c r="S11" s="41"/>
      <c r="T11" s="51"/>
      <c r="U11" s="51"/>
      <c r="V11" s="61"/>
      <c r="W11" s="62"/>
      <c r="X11" s="62"/>
      <c r="Y11" s="68"/>
      <c r="Z11" s="69"/>
      <c r="AA11" s="68"/>
      <c r="AB11" s="60"/>
      <c r="AC11" s="42"/>
      <c r="AD11" s="67"/>
      <c r="AE11" s="67"/>
      <c r="AF11" s="60"/>
      <c r="AG11" s="67"/>
      <c r="AH11" s="79"/>
      <c r="AI11" s="81"/>
      <c r="AJ11" s="77" t="s">
        <v>228</v>
      </c>
      <c r="AK11" s="78"/>
      <c r="AL11" s="78" t="s">
        <v>229</v>
      </c>
      <c r="AM11" s="78"/>
      <c r="AN11" s="78"/>
      <c r="AO11" s="89"/>
      <c r="AP11" s="93"/>
      <c r="AQ11" s="92" t="s">
        <v>230</v>
      </c>
      <c r="AR11" s="92" t="s">
        <v>174</v>
      </c>
      <c r="AS11" s="92" t="s">
        <v>231</v>
      </c>
      <c r="AT11" s="92" t="s">
        <v>232</v>
      </c>
      <c r="AU11" s="92" t="s">
        <v>233</v>
      </c>
      <c r="AV11" s="92" t="s">
        <v>234</v>
      </c>
      <c r="AW11" s="92" t="s">
        <v>235</v>
      </c>
      <c r="AX11" s="92" t="s">
        <v>236</v>
      </c>
      <c r="AY11" s="92" t="s">
        <v>237</v>
      </c>
      <c r="AZ11" s="92" t="s">
        <v>238</v>
      </c>
      <c r="BA11" s="92" t="s">
        <v>239</v>
      </c>
      <c r="BB11" s="92" t="s">
        <v>240</v>
      </c>
      <c r="BC11" s="92" t="s">
        <v>241</v>
      </c>
      <c r="BD11" s="92" t="s">
        <v>242</v>
      </c>
      <c r="BE11" s="92" t="s">
        <v>243</v>
      </c>
      <c r="BH11" s="98" t="s">
        <v>244</v>
      </c>
      <c r="BI11" s="98" t="s">
        <v>245</v>
      </c>
      <c r="BK11" s="98" t="s">
        <v>246</v>
      </c>
      <c r="BR11" s="98" t="s">
        <v>244</v>
      </c>
      <c r="BW11" s="25" t="s">
        <v>247</v>
      </c>
      <c r="BX11" s="97" t="s">
        <v>248</v>
      </c>
    </row>
    <row r="12" ht="30.75" customHeight="1" spans="1:76">
      <c r="A12" s="40"/>
      <c r="B12" s="41"/>
      <c r="C12" s="41"/>
      <c r="D12" s="41"/>
      <c r="E12" s="38"/>
      <c r="F12" s="41"/>
      <c r="G12" s="41"/>
      <c r="H12" s="42"/>
      <c r="I12" s="49"/>
      <c r="J12" s="50"/>
      <c r="K12" s="51"/>
      <c r="L12" s="51"/>
      <c r="M12" s="51"/>
      <c r="N12" s="47"/>
      <c r="O12" s="48"/>
      <c r="P12" s="41"/>
      <c r="Q12" s="60"/>
      <c r="R12" s="41"/>
      <c r="S12" s="41"/>
      <c r="T12" s="51"/>
      <c r="U12" s="51"/>
      <c r="V12" s="61"/>
      <c r="W12" s="62"/>
      <c r="X12" s="62"/>
      <c r="Y12" s="68"/>
      <c r="Z12" s="69"/>
      <c r="AA12" s="68"/>
      <c r="AB12" s="60"/>
      <c r="AC12" s="42"/>
      <c r="AD12" s="67"/>
      <c r="AE12" s="67"/>
      <c r="AF12" s="60"/>
      <c r="AG12" s="67"/>
      <c r="AH12" s="79"/>
      <c r="AI12" s="81"/>
      <c r="AJ12" s="77" t="s">
        <v>249</v>
      </c>
      <c r="AK12" s="78"/>
      <c r="AL12" s="78" t="s">
        <v>250</v>
      </c>
      <c r="AM12" s="78"/>
      <c r="AN12" s="78"/>
      <c r="AO12" s="89"/>
      <c r="AP12" s="93"/>
      <c r="AQ12" s="92" t="s">
        <v>251</v>
      </c>
      <c r="AR12" s="92" t="s">
        <v>252</v>
      </c>
      <c r="AS12" s="92" t="s">
        <v>253</v>
      </c>
      <c r="AT12" s="92" t="s">
        <v>254</v>
      </c>
      <c r="AU12" s="92" t="s">
        <v>255</v>
      </c>
      <c r="AV12" s="92" t="s">
        <v>256</v>
      </c>
      <c r="AW12" s="92" t="s">
        <v>257</v>
      </c>
      <c r="AX12" s="92" t="s">
        <v>258</v>
      </c>
      <c r="AY12" s="92" t="s">
        <v>259</v>
      </c>
      <c r="AZ12" s="92" t="s">
        <v>260</v>
      </c>
      <c r="BA12" s="92" t="s">
        <v>261</v>
      </c>
      <c r="BB12" s="92" t="s">
        <v>262</v>
      </c>
      <c r="BC12" s="92" t="s">
        <v>263</v>
      </c>
      <c r="BD12" s="92" t="s">
        <v>264</v>
      </c>
      <c r="BE12" s="92" t="s">
        <v>265</v>
      </c>
      <c r="BH12" s="98" t="s">
        <v>266</v>
      </c>
      <c r="BR12" s="98" t="s">
        <v>266</v>
      </c>
      <c r="BW12" s="25" t="s">
        <v>267</v>
      </c>
      <c r="BX12" s="97" t="s">
        <v>268</v>
      </c>
    </row>
    <row r="13" ht="30.75" customHeight="1" spans="1:76">
      <c r="A13" s="40"/>
      <c r="B13" s="41"/>
      <c r="C13" s="41"/>
      <c r="D13" s="41"/>
      <c r="E13" s="38"/>
      <c r="F13" s="41"/>
      <c r="G13" s="41"/>
      <c r="H13" s="42"/>
      <c r="I13" s="49"/>
      <c r="J13" s="50"/>
      <c r="K13" s="51"/>
      <c r="L13" s="51"/>
      <c r="M13" s="51"/>
      <c r="N13" s="47"/>
      <c r="O13" s="48"/>
      <c r="P13" s="41"/>
      <c r="Q13" s="60"/>
      <c r="R13" s="41"/>
      <c r="S13" s="41"/>
      <c r="T13" s="51"/>
      <c r="U13" s="51"/>
      <c r="V13" s="61"/>
      <c r="W13" s="62"/>
      <c r="X13" s="62"/>
      <c r="Y13" s="68"/>
      <c r="Z13" s="69"/>
      <c r="AA13" s="68"/>
      <c r="AB13" s="60"/>
      <c r="AC13" s="42"/>
      <c r="AD13" s="67"/>
      <c r="AE13" s="67"/>
      <c r="AF13" s="60"/>
      <c r="AG13" s="67"/>
      <c r="AH13" s="79"/>
      <c r="AI13" s="81"/>
      <c r="AJ13" s="77" t="s">
        <v>269</v>
      </c>
      <c r="AK13" s="78"/>
      <c r="AL13" s="78" t="s">
        <v>101</v>
      </c>
      <c r="AM13" s="78"/>
      <c r="AN13" s="78"/>
      <c r="AO13" s="89"/>
      <c r="AP13" s="93"/>
      <c r="AQ13" s="92" t="s">
        <v>251</v>
      </c>
      <c r="AR13" s="92" t="s">
        <v>252</v>
      </c>
      <c r="AS13" s="92" t="s">
        <v>253</v>
      </c>
      <c r="AT13" s="92" t="s">
        <v>254</v>
      </c>
      <c r="AU13" s="92" t="s">
        <v>255</v>
      </c>
      <c r="AV13" s="92" t="s">
        <v>256</v>
      </c>
      <c r="AW13" s="92" t="s">
        <v>257</v>
      </c>
      <c r="AX13" s="92" t="s">
        <v>258</v>
      </c>
      <c r="AY13" s="92" t="s">
        <v>259</v>
      </c>
      <c r="AZ13" s="92" t="s">
        <v>260</v>
      </c>
      <c r="BA13" s="92" t="s">
        <v>261</v>
      </c>
      <c r="BB13" s="92" t="s">
        <v>262</v>
      </c>
      <c r="BC13" s="92" t="s">
        <v>263</v>
      </c>
      <c r="BD13" s="92" t="s">
        <v>264</v>
      </c>
      <c r="BE13" s="92" t="s">
        <v>265</v>
      </c>
      <c r="BH13" s="98" t="s">
        <v>266</v>
      </c>
      <c r="BR13" s="98" t="s">
        <v>266</v>
      </c>
      <c r="BW13" s="25" t="s">
        <v>267</v>
      </c>
      <c r="BX13" s="97" t="s">
        <v>268</v>
      </c>
    </row>
    <row r="14" ht="30.75" customHeight="1" spans="1:75">
      <c r="A14" s="40"/>
      <c r="B14" s="41"/>
      <c r="C14" s="41"/>
      <c r="D14" s="41"/>
      <c r="E14" s="38"/>
      <c r="F14" s="41"/>
      <c r="G14" s="41"/>
      <c r="H14" s="42"/>
      <c r="I14" s="49"/>
      <c r="J14" s="50"/>
      <c r="K14" s="51"/>
      <c r="L14" s="51"/>
      <c r="M14" s="51"/>
      <c r="N14" s="47"/>
      <c r="O14" s="48"/>
      <c r="P14" s="41"/>
      <c r="Q14" s="60"/>
      <c r="R14" s="41"/>
      <c r="S14" s="41"/>
      <c r="T14" s="51"/>
      <c r="U14" s="51"/>
      <c r="V14" s="61"/>
      <c r="W14" s="62"/>
      <c r="X14" s="62"/>
      <c r="Y14" s="68"/>
      <c r="Z14" s="69"/>
      <c r="AA14" s="68"/>
      <c r="AB14" s="60"/>
      <c r="AC14" s="42"/>
      <c r="AD14" s="67"/>
      <c r="AE14" s="67"/>
      <c r="AF14" s="60"/>
      <c r="AG14" s="67"/>
      <c r="AH14" s="79"/>
      <c r="AI14" s="81"/>
      <c r="AJ14" s="85" t="s">
        <v>270</v>
      </c>
      <c r="AK14" s="78"/>
      <c r="AL14" s="78" t="s">
        <v>271</v>
      </c>
      <c r="AM14" s="78"/>
      <c r="AN14" s="78"/>
      <c r="AO14" s="89"/>
      <c r="AP14" s="93"/>
      <c r="AQ14" s="92"/>
      <c r="AR14" s="92" t="s">
        <v>272</v>
      </c>
      <c r="AS14" s="92" t="s">
        <v>273</v>
      </c>
      <c r="AT14" s="92" t="s">
        <v>274</v>
      </c>
      <c r="AU14" s="92" t="s">
        <v>275</v>
      </c>
      <c r="AV14" s="92" t="s">
        <v>276</v>
      </c>
      <c r="AW14" s="92" t="s">
        <v>277</v>
      </c>
      <c r="AX14" s="92" t="s">
        <v>278</v>
      </c>
      <c r="AY14" s="92" t="s">
        <v>279</v>
      </c>
      <c r="AZ14" s="92" t="s">
        <v>280</v>
      </c>
      <c r="BA14" s="92" t="s">
        <v>281</v>
      </c>
      <c r="BB14" s="92" t="s">
        <v>282</v>
      </c>
      <c r="BC14" s="92" t="s">
        <v>283</v>
      </c>
      <c r="BD14" s="92" t="s">
        <v>284</v>
      </c>
      <c r="BE14" s="92" t="s">
        <v>285</v>
      </c>
      <c r="BH14" s="98" t="s">
        <v>286</v>
      </c>
      <c r="BR14" s="98" t="s">
        <v>286</v>
      </c>
      <c r="BW14" s="25" t="s">
        <v>287</v>
      </c>
    </row>
    <row r="15" ht="30.75" customHeight="1" spans="1:75">
      <c r="A15" s="40"/>
      <c r="B15" s="41"/>
      <c r="C15" s="41"/>
      <c r="D15" s="41"/>
      <c r="E15" s="38"/>
      <c r="F15" s="41"/>
      <c r="G15" s="41"/>
      <c r="H15" s="42"/>
      <c r="I15" s="49"/>
      <c r="J15" s="50"/>
      <c r="K15" s="51"/>
      <c r="L15" s="51"/>
      <c r="M15" s="51"/>
      <c r="N15" s="47"/>
      <c r="O15" s="48"/>
      <c r="P15" s="41"/>
      <c r="Q15" s="60"/>
      <c r="R15" s="41"/>
      <c r="S15" s="41"/>
      <c r="T15" s="51"/>
      <c r="U15" s="51"/>
      <c r="V15" s="61"/>
      <c r="W15" s="62"/>
      <c r="X15" s="62"/>
      <c r="Y15" s="68"/>
      <c r="Z15" s="69"/>
      <c r="AA15" s="68"/>
      <c r="AB15" s="60"/>
      <c r="AC15" s="42"/>
      <c r="AD15" s="67"/>
      <c r="AE15" s="67"/>
      <c r="AF15" s="60"/>
      <c r="AG15" s="67"/>
      <c r="AH15" s="79"/>
      <c r="AI15" s="81"/>
      <c r="AJ15" s="77" t="s">
        <v>288</v>
      </c>
      <c r="AK15" s="78"/>
      <c r="AL15" s="78"/>
      <c r="AM15" s="78"/>
      <c r="AN15" s="78"/>
      <c r="AO15" s="89"/>
      <c r="AP15" s="93"/>
      <c r="AQ15" s="92"/>
      <c r="AR15" s="92" t="s">
        <v>272</v>
      </c>
      <c r="AS15" s="92" t="s">
        <v>273</v>
      </c>
      <c r="AT15" s="92" t="s">
        <v>274</v>
      </c>
      <c r="AU15" s="92" t="s">
        <v>275</v>
      </c>
      <c r="AV15" s="92" t="s">
        <v>276</v>
      </c>
      <c r="AW15" s="92" t="s">
        <v>277</v>
      </c>
      <c r="AX15" s="92" t="s">
        <v>278</v>
      </c>
      <c r="AY15" s="92" t="s">
        <v>279</v>
      </c>
      <c r="AZ15" s="92" t="s">
        <v>280</v>
      </c>
      <c r="BA15" s="92" t="s">
        <v>281</v>
      </c>
      <c r="BB15" s="92" t="s">
        <v>282</v>
      </c>
      <c r="BC15" s="92" t="s">
        <v>283</v>
      </c>
      <c r="BD15" s="92" t="s">
        <v>284</v>
      </c>
      <c r="BE15" s="92" t="s">
        <v>285</v>
      </c>
      <c r="BH15" s="98" t="s">
        <v>286</v>
      </c>
      <c r="BR15" s="98" t="s">
        <v>286</v>
      </c>
      <c r="BW15" s="25" t="s">
        <v>287</v>
      </c>
    </row>
    <row r="16" ht="28.5" customHeight="1" spans="1:75">
      <c r="A16" s="40"/>
      <c r="B16" s="41"/>
      <c r="C16" s="41"/>
      <c r="D16" s="41"/>
      <c r="E16" s="38"/>
      <c r="F16" s="41"/>
      <c r="G16" s="41"/>
      <c r="H16" s="42"/>
      <c r="I16" s="49"/>
      <c r="J16" s="50"/>
      <c r="K16" s="51"/>
      <c r="L16" s="51"/>
      <c r="M16" s="51"/>
      <c r="N16" s="47"/>
      <c r="O16" s="48"/>
      <c r="P16" s="41"/>
      <c r="Q16" s="60"/>
      <c r="R16" s="41"/>
      <c r="S16" s="41"/>
      <c r="T16" s="51"/>
      <c r="U16" s="51"/>
      <c r="V16" s="61"/>
      <c r="W16" s="62"/>
      <c r="X16" s="62"/>
      <c r="Y16" s="68"/>
      <c r="Z16" s="69"/>
      <c r="AA16" s="68"/>
      <c r="AB16" s="60"/>
      <c r="AC16" s="42"/>
      <c r="AD16" s="67"/>
      <c r="AE16" s="67"/>
      <c r="AF16" s="60"/>
      <c r="AG16" s="67"/>
      <c r="AH16" s="79"/>
      <c r="AI16" s="81"/>
      <c r="AJ16" s="77" t="s">
        <v>289</v>
      </c>
      <c r="AK16" s="78"/>
      <c r="AL16" s="78"/>
      <c r="AM16" s="78"/>
      <c r="AN16" s="78"/>
      <c r="AO16" s="89"/>
      <c r="AP16" s="93"/>
      <c r="AQ16" s="92"/>
      <c r="AR16" s="92" t="s">
        <v>272</v>
      </c>
      <c r="AS16" s="92" t="s">
        <v>273</v>
      </c>
      <c r="AT16" s="92" t="s">
        <v>274</v>
      </c>
      <c r="AU16" s="92" t="s">
        <v>275</v>
      </c>
      <c r="AV16" s="92" t="s">
        <v>276</v>
      </c>
      <c r="AW16" s="92" t="s">
        <v>277</v>
      </c>
      <c r="AX16" s="92" t="s">
        <v>278</v>
      </c>
      <c r="AY16" s="92" t="s">
        <v>279</v>
      </c>
      <c r="AZ16" s="92" t="s">
        <v>280</v>
      </c>
      <c r="BA16" s="92" t="s">
        <v>281</v>
      </c>
      <c r="BB16" s="92" t="s">
        <v>282</v>
      </c>
      <c r="BC16" s="92" t="s">
        <v>283</v>
      </c>
      <c r="BD16" s="92" t="s">
        <v>284</v>
      </c>
      <c r="BE16" s="92" t="s">
        <v>285</v>
      </c>
      <c r="BH16" s="98" t="s">
        <v>286</v>
      </c>
      <c r="BR16" s="98" t="s">
        <v>286</v>
      </c>
      <c r="BW16" s="25" t="s">
        <v>287</v>
      </c>
    </row>
    <row r="17" ht="21.75" customHeight="1" spans="1:75">
      <c r="A17" s="40"/>
      <c r="B17" s="41"/>
      <c r="C17" s="41"/>
      <c r="D17" s="41"/>
      <c r="E17" s="38"/>
      <c r="F17" s="41"/>
      <c r="G17" s="41"/>
      <c r="H17" s="42"/>
      <c r="I17" s="49"/>
      <c r="J17" s="50"/>
      <c r="K17" s="51"/>
      <c r="L17" s="51"/>
      <c r="M17" s="51"/>
      <c r="N17" s="47"/>
      <c r="O17" s="48"/>
      <c r="P17" s="41"/>
      <c r="Q17" s="60"/>
      <c r="R17" s="41"/>
      <c r="S17" s="41"/>
      <c r="T17" s="51"/>
      <c r="U17" s="51"/>
      <c r="V17" s="61"/>
      <c r="W17" s="62"/>
      <c r="X17" s="62"/>
      <c r="Y17" s="68"/>
      <c r="Z17" s="69"/>
      <c r="AA17" s="68"/>
      <c r="AB17" s="60"/>
      <c r="AC17" s="42"/>
      <c r="AD17" s="67"/>
      <c r="AE17" s="67"/>
      <c r="AF17" s="60"/>
      <c r="AG17" s="67"/>
      <c r="AH17" s="79"/>
      <c r="AI17" s="81"/>
      <c r="AJ17" s="77"/>
      <c r="AK17" s="78"/>
      <c r="AL17" s="78"/>
      <c r="AM17" s="78"/>
      <c r="AN17" s="78"/>
      <c r="AO17" s="89"/>
      <c r="AP17" s="93"/>
      <c r="AQ17" s="92"/>
      <c r="AR17" s="92" t="s">
        <v>290</v>
      </c>
      <c r="AS17" s="92" t="s">
        <v>291</v>
      </c>
      <c r="AT17" s="92"/>
      <c r="AU17" s="92" t="s">
        <v>292</v>
      </c>
      <c r="AV17" s="92" t="s">
        <v>293</v>
      </c>
      <c r="AW17" s="92" t="s">
        <v>294</v>
      </c>
      <c r="AX17" s="92" t="s">
        <v>295</v>
      </c>
      <c r="AY17" s="92" t="s">
        <v>296</v>
      </c>
      <c r="AZ17" s="92" t="s">
        <v>297</v>
      </c>
      <c r="BA17" s="92" t="s">
        <v>298</v>
      </c>
      <c r="BB17" s="92" t="s">
        <v>299</v>
      </c>
      <c r="BC17" s="92" t="s">
        <v>300</v>
      </c>
      <c r="BD17" s="92" t="s">
        <v>301</v>
      </c>
      <c r="BE17" s="92" t="s">
        <v>302</v>
      </c>
      <c r="BH17" s="98" t="s">
        <v>303</v>
      </c>
      <c r="BR17" s="98" t="s">
        <v>303</v>
      </c>
      <c r="BW17" s="25" t="s">
        <v>304</v>
      </c>
    </row>
    <row r="18" ht="21.75" customHeight="1" spans="1:75">
      <c r="A18" s="40"/>
      <c r="B18" s="41"/>
      <c r="C18" s="41"/>
      <c r="D18" s="41"/>
      <c r="E18" s="38"/>
      <c r="F18" s="41"/>
      <c r="G18" s="41"/>
      <c r="H18" s="42"/>
      <c r="I18" s="49"/>
      <c r="J18" s="50"/>
      <c r="K18" s="51"/>
      <c r="L18" s="51"/>
      <c r="M18" s="51"/>
      <c r="N18" s="47"/>
      <c r="O18" s="48"/>
      <c r="P18" s="41"/>
      <c r="Q18" s="60"/>
      <c r="R18" s="41"/>
      <c r="S18" s="41"/>
      <c r="T18" s="51"/>
      <c r="U18" s="51"/>
      <c r="V18" s="61"/>
      <c r="W18" s="62"/>
      <c r="X18" s="62"/>
      <c r="Y18" s="68"/>
      <c r="Z18" s="69"/>
      <c r="AA18" s="68"/>
      <c r="AB18" s="60"/>
      <c r="AC18" s="42"/>
      <c r="AD18" s="67"/>
      <c r="AE18" s="67"/>
      <c r="AF18" s="60"/>
      <c r="AG18" s="67"/>
      <c r="AH18" s="79"/>
      <c r="AI18" s="81"/>
      <c r="AJ18" s="77"/>
      <c r="AK18" s="78"/>
      <c r="AL18" s="78"/>
      <c r="AM18" s="78"/>
      <c r="AN18" s="78"/>
      <c r="AO18" s="89"/>
      <c r="AP18" s="93"/>
      <c r="AQ18" s="92"/>
      <c r="AR18" s="92" t="s">
        <v>305</v>
      </c>
      <c r="AS18" s="92" t="s">
        <v>306</v>
      </c>
      <c r="AT18" s="92"/>
      <c r="AU18" s="92" t="s">
        <v>307</v>
      </c>
      <c r="AV18" s="92" t="s">
        <v>308</v>
      </c>
      <c r="AW18" s="92" t="s">
        <v>309</v>
      </c>
      <c r="AX18" s="92" t="s">
        <v>310</v>
      </c>
      <c r="AY18" s="92" t="s">
        <v>311</v>
      </c>
      <c r="AZ18" s="92" t="s">
        <v>312</v>
      </c>
      <c r="BA18" s="92"/>
      <c r="BB18" s="92" t="s">
        <v>313</v>
      </c>
      <c r="BC18" s="92" t="s">
        <v>314</v>
      </c>
      <c r="BD18" s="92" t="s">
        <v>315</v>
      </c>
      <c r="BE18" s="92" t="s">
        <v>316</v>
      </c>
      <c r="BH18" s="98" t="s">
        <v>317</v>
      </c>
      <c r="BR18" s="98" t="s">
        <v>317</v>
      </c>
      <c r="BW18" s="25" t="s">
        <v>318</v>
      </c>
    </row>
    <row r="19" ht="21.75" customHeight="1" spans="1:75">
      <c r="A19" s="40"/>
      <c r="B19" s="41"/>
      <c r="C19" s="41"/>
      <c r="D19" s="41"/>
      <c r="E19" s="38"/>
      <c r="F19" s="41"/>
      <c r="G19" s="41"/>
      <c r="H19" s="42"/>
      <c r="I19" s="49"/>
      <c r="J19" s="50"/>
      <c r="K19" s="51"/>
      <c r="L19" s="51"/>
      <c r="M19" s="51"/>
      <c r="N19" s="47"/>
      <c r="O19" s="48"/>
      <c r="P19" s="41"/>
      <c r="Q19" s="60"/>
      <c r="R19" s="41"/>
      <c r="S19" s="41"/>
      <c r="T19" s="51"/>
      <c r="U19" s="51"/>
      <c r="V19" s="61"/>
      <c r="W19" s="62"/>
      <c r="X19" s="62"/>
      <c r="Y19" s="68"/>
      <c r="Z19" s="69"/>
      <c r="AA19" s="68"/>
      <c r="AB19" s="60"/>
      <c r="AC19" s="42"/>
      <c r="AD19" s="67"/>
      <c r="AE19" s="67"/>
      <c r="AF19" s="60"/>
      <c r="AG19" s="67"/>
      <c r="AH19" s="79"/>
      <c r="AI19" s="81"/>
      <c r="AJ19" s="77"/>
      <c r="AK19" s="78"/>
      <c r="AL19" s="78"/>
      <c r="AM19" s="78"/>
      <c r="AN19" s="78"/>
      <c r="AO19" s="78"/>
      <c r="AP19" s="93"/>
      <c r="AQ19" s="92"/>
      <c r="AR19" s="92" t="s">
        <v>319</v>
      </c>
      <c r="AS19" s="92" t="s">
        <v>320</v>
      </c>
      <c r="AT19" s="92"/>
      <c r="AU19" s="92" t="s">
        <v>321</v>
      </c>
      <c r="AV19" s="92" t="s">
        <v>322</v>
      </c>
      <c r="AW19" s="92" t="s">
        <v>323</v>
      </c>
      <c r="AX19" s="92" t="s">
        <v>324</v>
      </c>
      <c r="AY19" s="92" t="s">
        <v>325</v>
      </c>
      <c r="AZ19" s="92" t="s">
        <v>326</v>
      </c>
      <c r="BA19" s="92"/>
      <c r="BB19" s="92" t="s">
        <v>327</v>
      </c>
      <c r="BC19" s="92" t="s">
        <v>328</v>
      </c>
      <c r="BD19" s="92" t="s">
        <v>329</v>
      </c>
      <c r="BE19" s="92" t="s">
        <v>330</v>
      </c>
      <c r="BH19" s="98" t="s">
        <v>331</v>
      </c>
      <c r="BR19" s="98" t="s">
        <v>331</v>
      </c>
      <c r="BW19" s="25" t="s">
        <v>332</v>
      </c>
    </row>
    <row r="20" ht="21.75" customHeight="1" spans="1:75">
      <c r="A20" s="40"/>
      <c r="B20" s="41"/>
      <c r="C20" s="41"/>
      <c r="D20" s="41"/>
      <c r="E20" s="38"/>
      <c r="F20" s="41"/>
      <c r="G20" s="41"/>
      <c r="H20" s="42"/>
      <c r="I20" s="49"/>
      <c r="J20" s="50"/>
      <c r="K20" s="51"/>
      <c r="L20" s="51"/>
      <c r="M20" s="51"/>
      <c r="N20" s="47"/>
      <c r="O20" s="48"/>
      <c r="P20" s="41"/>
      <c r="Q20" s="60"/>
      <c r="R20" s="41"/>
      <c r="S20" s="41"/>
      <c r="T20" s="51"/>
      <c r="U20" s="51"/>
      <c r="V20" s="61"/>
      <c r="W20" s="62"/>
      <c r="X20" s="62"/>
      <c r="Y20" s="68"/>
      <c r="Z20" s="69"/>
      <c r="AA20" s="68"/>
      <c r="AB20" s="60"/>
      <c r="AC20" s="42"/>
      <c r="AD20" s="67"/>
      <c r="AE20" s="67"/>
      <c r="AF20" s="60"/>
      <c r="AG20" s="67"/>
      <c r="AH20" s="79"/>
      <c r="AI20" s="81"/>
      <c r="AJ20" s="77"/>
      <c r="AK20" s="78"/>
      <c r="AL20" s="78"/>
      <c r="AM20" s="78"/>
      <c r="AN20" s="78"/>
      <c r="AO20" s="78"/>
      <c r="AP20" s="93"/>
      <c r="AQ20" s="92"/>
      <c r="AR20" s="92" t="s">
        <v>319</v>
      </c>
      <c r="AS20" s="92" t="s">
        <v>320</v>
      </c>
      <c r="AT20" s="92"/>
      <c r="AU20" s="92" t="s">
        <v>321</v>
      </c>
      <c r="AV20" s="92" t="s">
        <v>322</v>
      </c>
      <c r="AW20" s="92" t="s">
        <v>323</v>
      </c>
      <c r="AX20" s="92" t="s">
        <v>324</v>
      </c>
      <c r="AY20" s="92" t="s">
        <v>325</v>
      </c>
      <c r="AZ20" s="92" t="s">
        <v>326</v>
      </c>
      <c r="BA20" s="92"/>
      <c r="BB20" s="92" t="s">
        <v>327</v>
      </c>
      <c r="BC20" s="92" t="s">
        <v>328</v>
      </c>
      <c r="BD20" s="92" t="s">
        <v>329</v>
      </c>
      <c r="BE20" s="92" t="s">
        <v>330</v>
      </c>
      <c r="BH20" s="98" t="s">
        <v>331</v>
      </c>
      <c r="BR20" s="98" t="s">
        <v>331</v>
      </c>
      <c r="BW20" s="25" t="s">
        <v>332</v>
      </c>
    </row>
    <row r="21" ht="21.75" customHeight="1" spans="1:75">
      <c r="A21" s="40"/>
      <c r="B21" s="41"/>
      <c r="C21" s="41"/>
      <c r="D21" s="41"/>
      <c r="E21" s="38"/>
      <c r="F21" s="41"/>
      <c r="G21" s="41"/>
      <c r="H21" s="42"/>
      <c r="I21" s="49"/>
      <c r="J21" s="50"/>
      <c r="K21" s="51"/>
      <c r="L21" s="51"/>
      <c r="M21" s="51"/>
      <c r="N21" s="47"/>
      <c r="O21" s="48"/>
      <c r="P21" s="41"/>
      <c r="Q21" s="60"/>
      <c r="R21" s="41"/>
      <c r="S21" s="41"/>
      <c r="T21" s="51"/>
      <c r="U21" s="51"/>
      <c r="V21" s="61"/>
      <c r="W21" s="62"/>
      <c r="X21" s="62"/>
      <c r="Y21" s="68"/>
      <c r="Z21" s="69"/>
      <c r="AA21" s="68"/>
      <c r="AB21" s="60"/>
      <c r="AC21" s="42"/>
      <c r="AD21" s="67"/>
      <c r="AE21" s="67"/>
      <c r="AF21" s="60"/>
      <c r="AG21" s="67"/>
      <c r="AH21" s="79"/>
      <c r="AI21" s="81"/>
      <c r="AJ21" s="77"/>
      <c r="AK21" s="86"/>
      <c r="AL21" s="86"/>
      <c r="AM21" s="86"/>
      <c r="AN21" s="86"/>
      <c r="AO21" s="86"/>
      <c r="AP21" s="94"/>
      <c r="AQ21" s="92"/>
      <c r="AR21" s="92" t="s">
        <v>333</v>
      </c>
      <c r="AS21" s="92" t="s">
        <v>334</v>
      </c>
      <c r="AT21" s="92"/>
      <c r="AU21" s="92" t="s">
        <v>335</v>
      </c>
      <c r="AV21" s="92" t="s">
        <v>336</v>
      </c>
      <c r="AW21" s="92" t="s">
        <v>337</v>
      </c>
      <c r="AX21" s="92" t="s">
        <v>338</v>
      </c>
      <c r="AY21" s="92" t="s">
        <v>339</v>
      </c>
      <c r="AZ21" s="92" t="s">
        <v>340</v>
      </c>
      <c r="BA21" s="92"/>
      <c r="BB21" s="92" t="s">
        <v>341</v>
      </c>
      <c r="BC21" s="92" t="s">
        <v>342</v>
      </c>
      <c r="BD21" s="92" t="s">
        <v>343</v>
      </c>
      <c r="BE21" s="92" t="s">
        <v>344</v>
      </c>
      <c r="BH21" s="98" t="s">
        <v>345</v>
      </c>
      <c r="BR21" s="98" t="s">
        <v>345</v>
      </c>
      <c r="BW21" s="25" t="s">
        <v>346</v>
      </c>
    </row>
    <row r="22" ht="21.75" customHeight="1" spans="1:75">
      <c r="A22" s="40"/>
      <c r="B22" s="41"/>
      <c r="C22" s="41"/>
      <c r="D22" s="41"/>
      <c r="E22" s="38"/>
      <c r="F22" s="41"/>
      <c r="G22" s="41"/>
      <c r="H22" s="42"/>
      <c r="I22" s="49"/>
      <c r="J22" s="50"/>
      <c r="K22" s="51"/>
      <c r="L22" s="51"/>
      <c r="M22" s="51"/>
      <c r="N22" s="47"/>
      <c r="O22" s="48"/>
      <c r="P22" s="41"/>
      <c r="Q22" s="60"/>
      <c r="R22" s="41"/>
      <c r="S22" s="41"/>
      <c r="T22" s="51"/>
      <c r="U22" s="51"/>
      <c r="V22" s="61"/>
      <c r="W22" s="62"/>
      <c r="X22" s="62"/>
      <c r="Y22" s="68"/>
      <c r="Z22" s="69"/>
      <c r="AA22" s="68"/>
      <c r="AB22" s="60"/>
      <c r="AC22" s="42"/>
      <c r="AD22" s="67"/>
      <c r="AE22" s="67"/>
      <c r="AF22" s="60"/>
      <c r="AG22" s="67"/>
      <c r="AH22" s="79"/>
      <c r="AI22" s="81"/>
      <c r="AQ22" s="92"/>
      <c r="AR22" s="92" t="s">
        <v>347</v>
      </c>
      <c r="AS22" s="92" t="s">
        <v>348</v>
      </c>
      <c r="AT22" s="92"/>
      <c r="AU22" s="92" t="s">
        <v>349</v>
      </c>
      <c r="AV22" s="92" t="s">
        <v>350</v>
      </c>
      <c r="AW22" s="92"/>
      <c r="AX22" s="92" t="s">
        <v>351</v>
      </c>
      <c r="AY22" s="92" t="s">
        <v>352</v>
      </c>
      <c r="AZ22" s="92" t="s">
        <v>353</v>
      </c>
      <c r="BA22" s="92"/>
      <c r="BB22" s="92" t="s">
        <v>354</v>
      </c>
      <c r="BC22" s="92" t="s">
        <v>355</v>
      </c>
      <c r="BD22" s="92" t="s">
        <v>356</v>
      </c>
      <c r="BE22" s="92" t="s">
        <v>357</v>
      </c>
      <c r="BH22" s="98" t="s">
        <v>358</v>
      </c>
      <c r="BR22" s="91" t="s">
        <v>44</v>
      </c>
      <c r="BW22" s="25" t="s">
        <v>359</v>
      </c>
    </row>
    <row r="23" ht="21.75" customHeight="1" spans="1:75">
      <c r="A23" s="40"/>
      <c r="B23" s="41"/>
      <c r="C23" s="41"/>
      <c r="D23" s="41"/>
      <c r="E23" s="38"/>
      <c r="F23" s="41"/>
      <c r="G23" s="41"/>
      <c r="H23" s="42"/>
      <c r="I23" s="49"/>
      <c r="J23" s="50"/>
      <c r="K23" s="51"/>
      <c r="L23" s="51"/>
      <c r="M23" s="51"/>
      <c r="N23" s="47"/>
      <c r="O23" s="48"/>
      <c r="P23" s="41"/>
      <c r="Q23" s="60"/>
      <c r="R23" s="41"/>
      <c r="S23" s="41"/>
      <c r="T23" s="51"/>
      <c r="U23" s="51"/>
      <c r="V23" s="61"/>
      <c r="W23" s="62"/>
      <c r="X23" s="62"/>
      <c r="Y23" s="68"/>
      <c r="Z23" s="69"/>
      <c r="AA23" s="68"/>
      <c r="AB23" s="60"/>
      <c r="AC23" s="42"/>
      <c r="AD23" s="67"/>
      <c r="AE23" s="67"/>
      <c r="AF23" s="60"/>
      <c r="AG23" s="67"/>
      <c r="AH23" s="79"/>
      <c r="AI23" s="81"/>
      <c r="AQ23" s="92"/>
      <c r="AR23" s="92" t="s">
        <v>347</v>
      </c>
      <c r="AS23" s="92" t="s">
        <v>348</v>
      </c>
      <c r="AT23" s="92"/>
      <c r="AU23" s="92" t="s">
        <v>349</v>
      </c>
      <c r="AV23" s="92" t="s">
        <v>350</v>
      </c>
      <c r="AW23" s="92"/>
      <c r="AX23" s="92" t="s">
        <v>351</v>
      </c>
      <c r="AY23" s="92" t="s">
        <v>352</v>
      </c>
      <c r="AZ23" s="92" t="s">
        <v>353</v>
      </c>
      <c r="BA23" s="92"/>
      <c r="BB23" s="92" t="s">
        <v>354</v>
      </c>
      <c r="BC23" s="92" t="s">
        <v>355</v>
      </c>
      <c r="BD23" s="92" t="s">
        <v>356</v>
      </c>
      <c r="BE23" s="92" t="s">
        <v>357</v>
      </c>
      <c r="BH23" s="98" t="s">
        <v>358</v>
      </c>
      <c r="BR23" s="91" t="s">
        <v>44</v>
      </c>
      <c r="BW23" s="25" t="s">
        <v>359</v>
      </c>
    </row>
    <row r="24" ht="21.75" customHeight="1" spans="1:75">
      <c r="A24" s="40"/>
      <c r="B24" s="41"/>
      <c r="C24" s="41"/>
      <c r="D24" s="41"/>
      <c r="E24" s="38"/>
      <c r="F24" s="41"/>
      <c r="G24" s="41"/>
      <c r="H24" s="42"/>
      <c r="I24" s="49"/>
      <c r="J24" s="50"/>
      <c r="K24" s="51"/>
      <c r="L24" s="51"/>
      <c r="M24" s="51"/>
      <c r="N24" s="47"/>
      <c r="O24" s="48"/>
      <c r="P24" s="41"/>
      <c r="Q24" s="60"/>
      <c r="R24" s="41"/>
      <c r="S24" s="41"/>
      <c r="T24" s="51"/>
      <c r="U24" s="51"/>
      <c r="V24" s="61"/>
      <c r="W24" s="62"/>
      <c r="X24" s="62"/>
      <c r="Y24" s="68"/>
      <c r="Z24" s="69"/>
      <c r="AA24" s="68"/>
      <c r="AB24" s="60"/>
      <c r="AC24" s="42"/>
      <c r="AD24" s="67"/>
      <c r="AE24" s="67"/>
      <c r="AF24" s="60"/>
      <c r="AG24" s="67"/>
      <c r="AH24" s="79"/>
      <c r="AI24" s="81"/>
      <c r="AQ24" s="92"/>
      <c r="AR24" s="92" t="s">
        <v>360</v>
      </c>
      <c r="AS24" s="92" t="s">
        <v>361</v>
      </c>
      <c r="AT24" s="92"/>
      <c r="AU24" s="92" t="s">
        <v>362</v>
      </c>
      <c r="AV24" s="92" t="s">
        <v>363</v>
      </c>
      <c r="AW24" s="92"/>
      <c r="AX24" s="92" t="s">
        <v>364</v>
      </c>
      <c r="AY24" s="92" t="s">
        <v>365</v>
      </c>
      <c r="AZ24" s="92" t="s">
        <v>366</v>
      </c>
      <c r="BA24" s="92"/>
      <c r="BB24" s="92" t="s">
        <v>367</v>
      </c>
      <c r="BC24" s="92" t="s">
        <v>368</v>
      </c>
      <c r="BD24" s="92" t="s">
        <v>369</v>
      </c>
      <c r="BE24" s="92" t="s">
        <v>370</v>
      </c>
      <c r="BH24" s="25" t="s">
        <v>371</v>
      </c>
      <c r="BR24" s="91" t="s">
        <v>45</v>
      </c>
      <c r="BW24" s="25" t="s">
        <v>372</v>
      </c>
    </row>
    <row r="25" ht="21.75" customHeight="1" spans="1:75">
      <c r="A25" s="40"/>
      <c r="B25" s="41"/>
      <c r="C25" s="41"/>
      <c r="D25" s="43"/>
      <c r="E25" s="38"/>
      <c r="F25" s="41"/>
      <c r="G25" s="41"/>
      <c r="H25" s="42"/>
      <c r="I25" s="49"/>
      <c r="J25" s="50"/>
      <c r="K25" s="51"/>
      <c r="L25" s="51"/>
      <c r="M25" s="51"/>
      <c r="N25" s="47"/>
      <c r="O25" s="48"/>
      <c r="P25" s="41"/>
      <c r="Q25" s="60"/>
      <c r="R25" s="41"/>
      <c r="S25" s="41"/>
      <c r="T25" s="51"/>
      <c r="U25" s="51"/>
      <c r="V25" s="61"/>
      <c r="W25" s="62"/>
      <c r="X25" s="62"/>
      <c r="Y25" s="68"/>
      <c r="Z25" s="69"/>
      <c r="AA25" s="68"/>
      <c r="AB25" s="60"/>
      <c r="AC25" s="42"/>
      <c r="AD25" s="67"/>
      <c r="AE25" s="67"/>
      <c r="AF25" s="60"/>
      <c r="AG25" s="67"/>
      <c r="AH25" s="79"/>
      <c r="AI25" s="81"/>
      <c r="AQ25" s="92"/>
      <c r="AR25" s="92" t="s">
        <v>373</v>
      </c>
      <c r="AS25" s="92" t="s">
        <v>374</v>
      </c>
      <c r="AT25" s="92"/>
      <c r="AU25" s="92" t="s">
        <v>375</v>
      </c>
      <c r="AV25" s="92" t="s">
        <v>376</v>
      </c>
      <c r="AW25" s="92"/>
      <c r="AX25" s="92" t="s">
        <v>377</v>
      </c>
      <c r="AY25" s="92" t="s">
        <v>378</v>
      </c>
      <c r="AZ25" s="92" t="s">
        <v>379</v>
      </c>
      <c r="BA25" s="92"/>
      <c r="BB25" s="92" t="s">
        <v>380</v>
      </c>
      <c r="BC25" s="92" t="s">
        <v>333</v>
      </c>
      <c r="BD25" s="92" t="s">
        <v>381</v>
      </c>
      <c r="BE25" s="92" t="s">
        <v>382</v>
      </c>
      <c r="BH25" s="25" t="s">
        <v>383</v>
      </c>
      <c r="BR25" s="91" t="s">
        <v>46</v>
      </c>
      <c r="BW25" s="25" t="s">
        <v>384</v>
      </c>
    </row>
    <row r="26" ht="21.75" customHeight="1" spans="1:75">
      <c r="A26" s="40"/>
      <c r="B26" s="41"/>
      <c r="C26" s="41"/>
      <c r="D26" s="43"/>
      <c r="E26" s="38"/>
      <c r="F26" s="41"/>
      <c r="G26" s="41"/>
      <c r="H26" s="42"/>
      <c r="I26" s="49"/>
      <c r="J26" s="50"/>
      <c r="K26" s="51"/>
      <c r="L26" s="51"/>
      <c r="M26" s="51"/>
      <c r="N26" s="47"/>
      <c r="O26" s="48"/>
      <c r="P26" s="41"/>
      <c r="Q26" s="60"/>
      <c r="R26" s="41"/>
      <c r="S26" s="41"/>
      <c r="T26" s="51"/>
      <c r="U26" s="51"/>
      <c r="V26" s="61"/>
      <c r="W26" s="62"/>
      <c r="X26" s="62"/>
      <c r="Y26" s="68"/>
      <c r="Z26" s="69"/>
      <c r="AA26" s="68"/>
      <c r="AB26" s="60"/>
      <c r="AC26" s="42"/>
      <c r="AD26" s="67"/>
      <c r="AE26" s="67"/>
      <c r="AF26" s="60"/>
      <c r="AG26" s="67"/>
      <c r="AH26" s="79"/>
      <c r="AI26" s="81"/>
      <c r="AQ26" s="92"/>
      <c r="AR26" s="92" t="s">
        <v>385</v>
      </c>
      <c r="AS26" s="92" t="s">
        <v>386</v>
      </c>
      <c r="AT26" s="92"/>
      <c r="AU26" s="92" t="s">
        <v>387</v>
      </c>
      <c r="AV26" s="92" t="s">
        <v>388</v>
      </c>
      <c r="AW26" s="92"/>
      <c r="AX26" s="92" t="s">
        <v>389</v>
      </c>
      <c r="AY26" s="92" t="s">
        <v>390</v>
      </c>
      <c r="AZ26" s="92"/>
      <c r="BA26" s="92"/>
      <c r="BB26" s="92" t="s">
        <v>391</v>
      </c>
      <c r="BC26" s="92"/>
      <c r="BD26" s="92" t="s">
        <v>392</v>
      </c>
      <c r="BE26" s="92" t="s">
        <v>374</v>
      </c>
      <c r="BH26" s="97" t="s">
        <v>67</v>
      </c>
      <c r="BR26" s="91" t="s">
        <v>47</v>
      </c>
      <c r="BW26" s="25" t="s">
        <v>393</v>
      </c>
    </row>
    <row r="27" ht="21.75" hidden="1" customHeight="1" spans="1:75">
      <c r="A27" s="40"/>
      <c r="B27" s="41"/>
      <c r="C27" s="41"/>
      <c r="D27" s="43"/>
      <c r="E27" s="38"/>
      <c r="F27" s="41"/>
      <c r="G27" s="41"/>
      <c r="H27" s="42"/>
      <c r="I27" s="49"/>
      <c r="J27" s="50"/>
      <c r="K27" s="51"/>
      <c r="L27" s="51"/>
      <c r="M27" s="51"/>
      <c r="N27" s="47"/>
      <c r="O27" s="48"/>
      <c r="P27" s="41"/>
      <c r="Q27" s="60"/>
      <c r="R27" s="41"/>
      <c r="S27" s="41"/>
      <c r="T27" s="51"/>
      <c r="U27" s="51"/>
      <c r="V27" s="61"/>
      <c r="W27" s="62"/>
      <c r="X27" s="62"/>
      <c r="Y27" s="68"/>
      <c r="Z27" s="69"/>
      <c r="AA27" s="68"/>
      <c r="AB27" s="60"/>
      <c r="AC27" s="42"/>
      <c r="AD27" s="67"/>
      <c r="AE27" s="67"/>
      <c r="AF27" s="60"/>
      <c r="AG27" s="67"/>
      <c r="AH27" s="79"/>
      <c r="AI27" s="81"/>
      <c r="AQ27" s="92"/>
      <c r="AR27" s="92" t="s">
        <v>394</v>
      </c>
      <c r="AS27" s="92" t="s">
        <v>395</v>
      </c>
      <c r="AT27" s="92"/>
      <c r="AU27" s="92" t="s">
        <v>396</v>
      </c>
      <c r="AV27" s="92"/>
      <c r="AW27" s="92"/>
      <c r="AX27" s="92" t="s">
        <v>369</v>
      </c>
      <c r="AY27" s="92" t="s">
        <v>397</v>
      </c>
      <c r="AZ27" s="92"/>
      <c r="BA27" s="92"/>
      <c r="BB27" s="92" t="s">
        <v>398</v>
      </c>
      <c r="BC27" s="92"/>
      <c r="BD27" s="92" t="s">
        <v>399</v>
      </c>
      <c r="BE27" s="92" t="s">
        <v>400</v>
      </c>
      <c r="BR27" s="91" t="s">
        <v>48</v>
      </c>
      <c r="BW27" s="25" t="s">
        <v>401</v>
      </c>
    </row>
    <row r="28" ht="21.75" hidden="1" customHeight="1" spans="1:75">
      <c r="A28" s="40"/>
      <c r="B28" s="41"/>
      <c r="C28" s="41"/>
      <c r="D28" s="43"/>
      <c r="E28" s="38"/>
      <c r="F28" s="41"/>
      <c r="G28" s="41"/>
      <c r="H28" s="42"/>
      <c r="I28" s="49"/>
      <c r="J28" s="50"/>
      <c r="K28" s="51"/>
      <c r="L28" s="51"/>
      <c r="M28" s="51"/>
      <c r="N28" s="47"/>
      <c r="O28" s="48"/>
      <c r="P28" s="41"/>
      <c r="Q28" s="60"/>
      <c r="R28" s="41"/>
      <c r="S28" s="41"/>
      <c r="T28" s="51"/>
      <c r="U28" s="51"/>
      <c r="V28" s="61"/>
      <c r="W28" s="62"/>
      <c r="X28" s="62"/>
      <c r="Y28" s="68"/>
      <c r="Z28" s="69"/>
      <c r="AA28" s="68"/>
      <c r="AB28" s="60"/>
      <c r="AC28" s="42"/>
      <c r="AD28" s="67"/>
      <c r="AE28" s="67"/>
      <c r="AF28" s="60"/>
      <c r="AG28" s="67"/>
      <c r="AH28" s="79"/>
      <c r="AI28" s="81"/>
      <c r="AQ28" s="92"/>
      <c r="AR28" s="92" t="s">
        <v>402</v>
      </c>
      <c r="AS28" s="92"/>
      <c r="AT28" s="92"/>
      <c r="AU28" s="92" t="s">
        <v>403</v>
      </c>
      <c r="AV28" s="92"/>
      <c r="AW28" s="92"/>
      <c r="AX28" s="92"/>
      <c r="AY28" s="92"/>
      <c r="AZ28" s="92"/>
      <c r="BA28" s="92"/>
      <c r="BB28" s="92" t="s">
        <v>404</v>
      </c>
      <c r="BC28" s="92"/>
      <c r="BD28" s="92" t="s">
        <v>405</v>
      </c>
      <c r="BE28" s="92" t="s">
        <v>406</v>
      </c>
      <c r="BR28" s="91" t="s">
        <v>49</v>
      </c>
      <c r="BW28" s="25" t="s">
        <v>407</v>
      </c>
    </row>
    <row r="29" ht="21.75" hidden="1" customHeight="1" spans="1:75">
      <c r="A29" s="40"/>
      <c r="B29" s="41"/>
      <c r="C29" s="41"/>
      <c r="D29" s="43"/>
      <c r="E29" s="38"/>
      <c r="F29" s="41"/>
      <c r="G29" s="41"/>
      <c r="H29" s="42"/>
      <c r="I29" s="49"/>
      <c r="J29" s="50"/>
      <c r="K29" s="51"/>
      <c r="L29" s="51"/>
      <c r="M29" s="51"/>
      <c r="N29" s="47"/>
      <c r="O29" s="48"/>
      <c r="P29" s="41"/>
      <c r="Q29" s="60"/>
      <c r="R29" s="41"/>
      <c r="S29" s="41"/>
      <c r="T29" s="51"/>
      <c r="U29" s="51"/>
      <c r="V29" s="61"/>
      <c r="W29" s="62"/>
      <c r="X29" s="62"/>
      <c r="Y29" s="68"/>
      <c r="Z29" s="69"/>
      <c r="AA29" s="68"/>
      <c r="AB29" s="60"/>
      <c r="AC29" s="42"/>
      <c r="AD29" s="67"/>
      <c r="AE29" s="67"/>
      <c r="AF29" s="60"/>
      <c r="AG29" s="67"/>
      <c r="AH29" s="79"/>
      <c r="AI29" s="81"/>
      <c r="AQ29" s="92"/>
      <c r="AR29" s="92" t="s">
        <v>408</v>
      </c>
      <c r="AS29" s="92"/>
      <c r="AT29" s="92"/>
      <c r="AU29" s="92"/>
      <c r="AV29" s="92"/>
      <c r="AW29" s="92"/>
      <c r="AX29" s="92"/>
      <c r="AY29" s="92"/>
      <c r="AZ29" s="92"/>
      <c r="BA29" s="92"/>
      <c r="BB29" s="92" t="s">
        <v>409</v>
      </c>
      <c r="BC29" s="92"/>
      <c r="BD29" s="92" t="s">
        <v>410</v>
      </c>
      <c r="BE29" s="92" t="s">
        <v>411</v>
      </c>
      <c r="BR29" s="91" t="s">
        <v>50</v>
      </c>
      <c r="BW29" s="25" t="s">
        <v>412</v>
      </c>
    </row>
    <row r="30" ht="21.75" hidden="1" customHeight="1" spans="1:75">
      <c r="A30" s="40"/>
      <c r="B30" s="41"/>
      <c r="C30" s="41"/>
      <c r="D30" s="43"/>
      <c r="E30" s="38"/>
      <c r="F30" s="41"/>
      <c r="G30" s="41"/>
      <c r="H30" s="42"/>
      <c r="I30" s="49"/>
      <c r="J30" s="50"/>
      <c r="K30" s="51"/>
      <c r="L30" s="51"/>
      <c r="M30" s="51"/>
      <c r="N30" s="47"/>
      <c r="O30" s="48"/>
      <c r="P30" s="41"/>
      <c r="Q30" s="60"/>
      <c r="R30" s="41"/>
      <c r="S30" s="41"/>
      <c r="T30" s="51"/>
      <c r="U30" s="51"/>
      <c r="V30" s="61"/>
      <c r="W30" s="62"/>
      <c r="X30" s="62"/>
      <c r="Y30" s="68"/>
      <c r="Z30" s="69"/>
      <c r="AA30" s="68"/>
      <c r="AB30" s="60"/>
      <c r="AC30" s="42"/>
      <c r="AD30" s="67"/>
      <c r="AE30" s="67"/>
      <c r="AF30" s="60"/>
      <c r="AG30" s="67"/>
      <c r="AH30" s="79"/>
      <c r="AI30" s="81"/>
      <c r="AQ30" s="92"/>
      <c r="AR30" s="92" t="s">
        <v>408</v>
      </c>
      <c r="AS30" s="92"/>
      <c r="AT30" s="92"/>
      <c r="AU30" s="92"/>
      <c r="AV30" s="92"/>
      <c r="AW30" s="92"/>
      <c r="AX30" s="92"/>
      <c r="AY30" s="92"/>
      <c r="AZ30" s="92"/>
      <c r="BA30" s="92"/>
      <c r="BB30" s="92" t="s">
        <v>409</v>
      </c>
      <c r="BC30" s="92"/>
      <c r="BD30" s="92" t="s">
        <v>410</v>
      </c>
      <c r="BE30" s="92" t="s">
        <v>411</v>
      </c>
      <c r="BR30" s="91" t="s">
        <v>50</v>
      </c>
      <c r="BW30" s="25" t="s">
        <v>412</v>
      </c>
    </row>
    <row r="31" ht="21.75" hidden="1" customHeight="1" spans="1:75">
      <c r="A31" s="40"/>
      <c r="B31" s="41"/>
      <c r="C31" s="41"/>
      <c r="D31" s="43"/>
      <c r="E31" s="38"/>
      <c r="F31" s="41"/>
      <c r="G31" s="41"/>
      <c r="H31" s="42"/>
      <c r="I31" s="49"/>
      <c r="J31" s="50"/>
      <c r="K31" s="51"/>
      <c r="L31" s="51"/>
      <c r="M31" s="51"/>
      <c r="N31" s="47"/>
      <c r="O31" s="48"/>
      <c r="P31" s="41"/>
      <c r="Q31" s="60"/>
      <c r="R31" s="41"/>
      <c r="S31" s="41"/>
      <c r="T31" s="51"/>
      <c r="U31" s="51"/>
      <c r="V31" s="61"/>
      <c r="W31" s="62"/>
      <c r="X31" s="62"/>
      <c r="Y31" s="68"/>
      <c r="Z31" s="69"/>
      <c r="AA31" s="68"/>
      <c r="AB31" s="60"/>
      <c r="AC31" s="42"/>
      <c r="AD31" s="67"/>
      <c r="AE31" s="67"/>
      <c r="AF31" s="60"/>
      <c r="AG31" s="67"/>
      <c r="AH31" s="79"/>
      <c r="AI31" s="81"/>
      <c r="AQ31" s="92"/>
      <c r="AR31" s="92" t="s">
        <v>408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 t="s">
        <v>409</v>
      </c>
      <c r="BC31" s="92"/>
      <c r="BD31" s="92" t="s">
        <v>410</v>
      </c>
      <c r="BE31" s="92" t="s">
        <v>411</v>
      </c>
      <c r="BR31" s="91" t="s">
        <v>50</v>
      </c>
      <c r="BW31" s="25" t="s">
        <v>412</v>
      </c>
    </row>
    <row r="32" ht="21.75" hidden="1" customHeight="1" spans="1:75">
      <c r="A32" s="40"/>
      <c r="B32" s="41"/>
      <c r="C32" s="41"/>
      <c r="D32" s="43"/>
      <c r="E32" s="38"/>
      <c r="F32" s="41"/>
      <c r="G32" s="41"/>
      <c r="H32" s="42"/>
      <c r="I32" s="49"/>
      <c r="J32" s="50"/>
      <c r="K32" s="51"/>
      <c r="L32" s="51"/>
      <c r="M32" s="51"/>
      <c r="N32" s="47"/>
      <c r="O32" s="48"/>
      <c r="P32" s="41"/>
      <c r="Q32" s="60"/>
      <c r="R32" s="41"/>
      <c r="S32" s="41"/>
      <c r="T32" s="51"/>
      <c r="U32" s="51"/>
      <c r="V32" s="61"/>
      <c r="W32" s="62"/>
      <c r="X32" s="62"/>
      <c r="Y32" s="68"/>
      <c r="Z32" s="69"/>
      <c r="AA32" s="68"/>
      <c r="AB32" s="60"/>
      <c r="AC32" s="42"/>
      <c r="AD32" s="67"/>
      <c r="AE32" s="67"/>
      <c r="AF32" s="60"/>
      <c r="AG32" s="67"/>
      <c r="AH32" s="79"/>
      <c r="AI32" s="81"/>
      <c r="AQ32" s="92"/>
      <c r="AR32" s="92" t="s">
        <v>413</v>
      </c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 t="s">
        <v>414</v>
      </c>
      <c r="BE32" s="92" t="s">
        <v>415</v>
      </c>
      <c r="BR32" s="91" t="s">
        <v>51</v>
      </c>
      <c r="BW32" s="25" t="s">
        <v>58</v>
      </c>
    </row>
    <row r="33" ht="21.75" hidden="1" customHeight="1" spans="1:75">
      <c r="A33" s="40"/>
      <c r="B33" s="41"/>
      <c r="C33" s="41"/>
      <c r="D33" s="43"/>
      <c r="E33" s="38"/>
      <c r="F33" s="41"/>
      <c r="G33" s="41"/>
      <c r="H33" s="42"/>
      <c r="I33" s="41"/>
      <c r="J33" s="50"/>
      <c r="K33" s="51"/>
      <c r="L33" s="51"/>
      <c r="M33" s="51"/>
      <c r="N33" s="47"/>
      <c r="O33" s="48"/>
      <c r="P33" s="41"/>
      <c r="Q33" s="60"/>
      <c r="R33" s="41"/>
      <c r="S33" s="41"/>
      <c r="T33" s="51"/>
      <c r="U33" s="51"/>
      <c r="V33" s="61"/>
      <c r="W33" s="62"/>
      <c r="X33" s="62"/>
      <c r="Y33" s="68"/>
      <c r="Z33" s="69"/>
      <c r="AA33" s="68"/>
      <c r="AB33" s="60"/>
      <c r="AC33" s="42"/>
      <c r="AD33" s="67"/>
      <c r="AE33" s="67"/>
      <c r="AF33" s="60"/>
      <c r="AG33" s="67"/>
      <c r="AH33" s="79"/>
      <c r="AI33" s="81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 t="s">
        <v>416</v>
      </c>
      <c r="BE33" s="92" t="s">
        <v>417</v>
      </c>
      <c r="BR33" s="91" t="s">
        <v>52</v>
      </c>
      <c r="BW33" s="97" t="s">
        <v>317</v>
      </c>
    </row>
    <row r="34" ht="21.75" hidden="1" customHeight="1" spans="1:75">
      <c r="A34" s="40"/>
      <c r="B34" s="41"/>
      <c r="C34" s="41"/>
      <c r="D34" s="43"/>
      <c r="E34" s="38"/>
      <c r="F34" s="41"/>
      <c r="G34" s="41"/>
      <c r="H34" s="42"/>
      <c r="I34" s="51"/>
      <c r="J34" s="53"/>
      <c r="K34" s="51"/>
      <c r="L34" s="51"/>
      <c r="M34" s="51"/>
      <c r="N34" s="54"/>
      <c r="O34" s="48"/>
      <c r="P34" s="41"/>
      <c r="Q34" s="60"/>
      <c r="R34" s="41"/>
      <c r="S34" s="41"/>
      <c r="T34" s="51"/>
      <c r="U34" s="51"/>
      <c r="V34" s="39"/>
      <c r="W34" s="63"/>
      <c r="X34" s="63"/>
      <c r="Y34" s="68"/>
      <c r="Z34" s="69"/>
      <c r="AA34" s="68"/>
      <c r="AB34" s="60"/>
      <c r="AC34" s="42"/>
      <c r="AD34" s="67"/>
      <c r="AE34" s="67"/>
      <c r="AF34" s="70"/>
      <c r="AG34" s="67"/>
      <c r="AH34" s="79"/>
      <c r="AI34" s="81"/>
      <c r="BE34" s="92" t="s">
        <v>418</v>
      </c>
      <c r="BR34" s="91" t="s">
        <v>358</v>
      </c>
      <c r="BW34" s="25" t="s">
        <v>358</v>
      </c>
    </row>
    <row r="35" ht="21.75" hidden="1" customHeight="1" spans="1:75">
      <c r="A35" s="40">
        <v>31</v>
      </c>
      <c r="B35" s="41"/>
      <c r="C35" s="41"/>
      <c r="D35" s="43"/>
      <c r="E35" s="38"/>
      <c r="F35" s="41"/>
      <c r="G35" s="41"/>
      <c r="H35" s="42"/>
      <c r="I35" s="51"/>
      <c r="J35" s="53"/>
      <c r="K35" s="51"/>
      <c r="L35" s="51"/>
      <c r="M35" s="51"/>
      <c r="N35" s="54"/>
      <c r="O35" s="48"/>
      <c r="P35" s="41"/>
      <c r="Q35" s="60"/>
      <c r="R35" s="41"/>
      <c r="S35" s="41"/>
      <c r="T35" s="51"/>
      <c r="U35" s="51"/>
      <c r="V35" s="39"/>
      <c r="W35" s="63"/>
      <c r="X35" s="63"/>
      <c r="Y35" s="68"/>
      <c r="Z35" s="69"/>
      <c r="AA35" s="68"/>
      <c r="AB35" s="60"/>
      <c r="AC35" s="42"/>
      <c r="AD35" s="67"/>
      <c r="AE35" s="67"/>
      <c r="AF35" s="70"/>
      <c r="AG35" s="67"/>
      <c r="AH35" s="79"/>
      <c r="AI35" s="81"/>
      <c r="BR35" s="25" t="s">
        <v>371</v>
      </c>
      <c r="BW35" s="25" t="s">
        <v>419</v>
      </c>
    </row>
    <row r="36" ht="21.75" hidden="1" customHeight="1" spans="1:75">
      <c r="A36" s="40">
        <v>32</v>
      </c>
      <c r="B36" s="41"/>
      <c r="C36" s="41"/>
      <c r="D36" s="43"/>
      <c r="E36" s="38"/>
      <c r="F36" s="41"/>
      <c r="G36" s="41"/>
      <c r="H36" s="42"/>
      <c r="I36" s="55"/>
      <c r="J36" s="56"/>
      <c r="K36" s="55"/>
      <c r="L36" s="55"/>
      <c r="M36" s="55"/>
      <c r="N36" s="57"/>
      <c r="O36" s="58"/>
      <c r="P36" s="41"/>
      <c r="Q36" s="60"/>
      <c r="R36" s="41"/>
      <c r="S36" s="41"/>
      <c r="T36" s="55"/>
      <c r="U36" s="55"/>
      <c r="V36" s="64"/>
      <c r="W36" s="65"/>
      <c r="X36" s="65"/>
      <c r="Y36" s="68"/>
      <c r="Z36" s="69"/>
      <c r="AA36" s="68"/>
      <c r="AB36" s="71"/>
      <c r="AC36" s="42"/>
      <c r="AD36" s="72"/>
      <c r="AE36" s="72"/>
      <c r="AF36" s="73"/>
      <c r="AG36" s="72"/>
      <c r="AH36" s="87"/>
      <c r="AI36" s="81"/>
      <c r="BR36" s="25" t="s">
        <v>383</v>
      </c>
      <c r="BW36" s="25" t="s">
        <v>371</v>
      </c>
    </row>
    <row r="37" ht="21.75" hidden="1" customHeight="1" spans="1:70">
      <c r="A37" s="40">
        <v>33</v>
      </c>
      <c r="B37" s="41"/>
      <c r="C37" s="41"/>
      <c r="D37" s="43"/>
      <c r="E37" s="38"/>
      <c r="F37" s="41"/>
      <c r="G37" s="41"/>
      <c r="H37" s="42"/>
      <c r="I37" s="55"/>
      <c r="J37" s="56"/>
      <c r="K37" s="55"/>
      <c r="L37" s="55"/>
      <c r="M37" s="55"/>
      <c r="N37" s="57"/>
      <c r="O37" s="58"/>
      <c r="P37" s="41"/>
      <c r="Q37" s="60"/>
      <c r="R37" s="41"/>
      <c r="S37" s="41"/>
      <c r="T37" s="55"/>
      <c r="U37" s="55"/>
      <c r="V37" s="64"/>
      <c r="W37" s="65"/>
      <c r="X37" s="65"/>
      <c r="Y37" s="68"/>
      <c r="Z37" s="69"/>
      <c r="AA37" s="68"/>
      <c r="AB37" s="71"/>
      <c r="AC37" s="42"/>
      <c r="AD37" s="72"/>
      <c r="AE37" s="72"/>
      <c r="AF37" s="73"/>
      <c r="AG37" s="72"/>
      <c r="AH37" s="87"/>
      <c r="AI37" s="81"/>
      <c r="BR37" s="97" t="s">
        <v>99</v>
      </c>
    </row>
    <row r="38" ht="21.75" hidden="1" customHeight="1" spans="1:35">
      <c r="A38" s="40">
        <v>34</v>
      </c>
      <c r="B38" s="41"/>
      <c r="C38" s="41"/>
      <c r="D38" s="43"/>
      <c r="E38" s="38"/>
      <c r="F38" s="41"/>
      <c r="G38" s="41"/>
      <c r="H38" s="42"/>
      <c r="I38" s="51"/>
      <c r="J38" s="53"/>
      <c r="K38" s="51"/>
      <c r="L38" s="51"/>
      <c r="M38" s="51"/>
      <c r="N38" s="54"/>
      <c r="O38" s="48"/>
      <c r="P38" s="41"/>
      <c r="Q38" s="60"/>
      <c r="R38" s="41"/>
      <c r="S38" s="41"/>
      <c r="T38" s="51"/>
      <c r="U38" s="51"/>
      <c r="V38" s="39"/>
      <c r="W38" s="63"/>
      <c r="X38" s="63"/>
      <c r="Y38" s="68"/>
      <c r="Z38" s="69"/>
      <c r="AA38" s="68"/>
      <c r="AB38" s="60"/>
      <c r="AC38" s="42"/>
      <c r="AD38" s="67"/>
      <c r="AE38" s="67"/>
      <c r="AF38" s="70"/>
      <c r="AG38" s="67"/>
      <c r="AH38" s="79"/>
      <c r="AI38" s="88"/>
    </row>
    <row r="39" ht="21.75" hidden="1" customHeight="1" spans="1:35">
      <c r="A39" s="40">
        <v>35</v>
      </c>
      <c r="B39" s="41"/>
      <c r="C39" s="41"/>
      <c r="D39" s="43"/>
      <c r="E39" s="38"/>
      <c r="F39" s="41"/>
      <c r="G39" s="41"/>
      <c r="H39" s="42"/>
      <c r="I39" s="55"/>
      <c r="J39" s="56"/>
      <c r="K39" s="55"/>
      <c r="L39" s="55"/>
      <c r="M39" s="55"/>
      <c r="N39" s="57"/>
      <c r="O39" s="58"/>
      <c r="P39" s="41"/>
      <c r="Q39" s="60"/>
      <c r="R39" s="41"/>
      <c r="S39" s="41"/>
      <c r="T39" s="55"/>
      <c r="U39" s="55"/>
      <c r="V39" s="64"/>
      <c r="W39" s="65"/>
      <c r="X39" s="65"/>
      <c r="Y39" s="68"/>
      <c r="Z39" s="69"/>
      <c r="AA39" s="68"/>
      <c r="AB39" s="71"/>
      <c r="AC39" s="42"/>
      <c r="AD39" s="72"/>
      <c r="AE39" s="72"/>
      <c r="AF39" s="73"/>
      <c r="AG39" s="72"/>
      <c r="AH39" s="87"/>
      <c r="AI39" s="88"/>
    </row>
    <row r="40" ht="21.75" hidden="1" customHeight="1" spans="1:35">
      <c r="A40" s="40">
        <v>36</v>
      </c>
      <c r="B40" s="41"/>
      <c r="C40" s="41"/>
      <c r="D40" s="43"/>
      <c r="E40" s="38"/>
      <c r="F40" s="41"/>
      <c r="G40" s="41"/>
      <c r="H40" s="42"/>
      <c r="I40" s="51"/>
      <c r="J40" s="53"/>
      <c r="K40" s="51"/>
      <c r="L40" s="51"/>
      <c r="M40" s="51"/>
      <c r="N40" s="54"/>
      <c r="O40" s="48"/>
      <c r="P40" s="41"/>
      <c r="Q40" s="60"/>
      <c r="R40" s="41"/>
      <c r="S40" s="41"/>
      <c r="T40" s="51"/>
      <c r="U40" s="51"/>
      <c r="V40" s="39"/>
      <c r="W40" s="63"/>
      <c r="X40" s="63"/>
      <c r="Y40" s="68"/>
      <c r="Z40" s="69"/>
      <c r="AA40" s="68"/>
      <c r="AB40" s="60"/>
      <c r="AC40" s="42"/>
      <c r="AD40" s="67"/>
      <c r="AE40" s="67"/>
      <c r="AF40" s="70"/>
      <c r="AG40" s="67"/>
      <c r="AH40" s="79"/>
      <c r="AI40" s="88"/>
    </row>
    <row r="41" ht="21.75" hidden="1" customHeight="1" spans="1:35">
      <c r="A41" s="40">
        <v>37</v>
      </c>
      <c r="B41" s="41"/>
      <c r="C41" s="41"/>
      <c r="D41" s="43"/>
      <c r="E41" s="38"/>
      <c r="F41" s="41"/>
      <c r="G41" s="41"/>
      <c r="H41" s="42"/>
      <c r="I41" s="51"/>
      <c r="J41" s="53"/>
      <c r="K41" s="51"/>
      <c r="L41" s="51"/>
      <c r="M41" s="51"/>
      <c r="N41" s="54"/>
      <c r="O41" s="48"/>
      <c r="P41" s="41"/>
      <c r="Q41" s="60"/>
      <c r="R41" s="41"/>
      <c r="S41" s="41"/>
      <c r="T41" s="51"/>
      <c r="U41" s="51"/>
      <c r="V41" s="39"/>
      <c r="W41" s="63"/>
      <c r="X41" s="63"/>
      <c r="Y41" s="68"/>
      <c r="Z41" s="69"/>
      <c r="AA41" s="68"/>
      <c r="AB41" s="60"/>
      <c r="AC41" s="42"/>
      <c r="AD41" s="67"/>
      <c r="AE41" s="67"/>
      <c r="AF41" s="70"/>
      <c r="AG41" s="67"/>
      <c r="AH41" s="79"/>
      <c r="AI41" s="88"/>
    </row>
    <row r="42" ht="21.75" hidden="1" customHeight="1" spans="1:35">
      <c r="A42" s="40">
        <v>38</v>
      </c>
      <c r="B42" s="41"/>
      <c r="C42" s="41"/>
      <c r="D42" s="43"/>
      <c r="E42" s="38"/>
      <c r="F42" s="41"/>
      <c r="G42" s="41"/>
      <c r="H42" s="42"/>
      <c r="I42" s="55"/>
      <c r="J42" s="56"/>
      <c r="K42" s="55"/>
      <c r="L42" s="55"/>
      <c r="M42" s="55"/>
      <c r="N42" s="57"/>
      <c r="O42" s="58"/>
      <c r="P42" s="41"/>
      <c r="Q42" s="60"/>
      <c r="R42" s="41"/>
      <c r="S42" s="41"/>
      <c r="T42" s="51"/>
      <c r="U42" s="51"/>
      <c r="V42" s="39"/>
      <c r="W42" s="63"/>
      <c r="X42" s="63"/>
      <c r="Y42" s="68"/>
      <c r="Z42" s="69"/>
      <c r="AA42" s="68"/>
      <c r="AB42" s="71"/>
      <c r="AC42" s="42"/>
      <c r="AD42" s="72"/>
      <c r="AE42" s="72"/>
      <c r="AF42" s="73"/>
      <c r="AG42" s="72"/>
      <c r="AH42" s="87"/>
      <c r="AI42" s="88"/>
    </row>
    <row r="43" ht="21.75" hidden="1" customHeight="1" spans="1:35">
      <c r="A43" s="40">
        <v>39</v>
      </c>
      <c r="B43" s="41"/>
      <c r="C43" s="41"/>
      <c r="D43" s="43"/>
      <c r="E43" s="38"/>
      <c r="F43" s="41"/>
      <c r="G43" s="41"/>
      <c r="H43" s="42"/>
      <c r="I43" s="55"/>
      <c r="J43" s="56"/>
      <c r="K43" s="55"/>
      <c r="L43" s="55"/>
      <c r="M43" s="55"/>
      <c r="N43" s="57"/>
      <c r="O43" s="58"/>
      <c r="P43" s="41"/>
      <c r="Q43" s="60"/>
      <c r="R43" s="41"/>
      <c r="S43" s="41"/>
      <c r="T43" s="51"/>
      <c r="U43" s="51"/>
      <c r="V43" s="39"/>
      <c r="W43" s="63"/>
      <c r="X43" s="63"/>
      <c r="Y43" s="68"/>
      <c r="Z43" s="69"/>
      <c r="AA43" s="68"/>
      <c r="AB43" s="71"/>
      <c r="AC43" s="42"/>
      <c r="AD43" s="72"/>
      <c r="AE43" s="72"/>
      <c r="AF43" s="73"/>
      <c r="AG43" s="72"/>
      <c r="AH43" s="87"/>
      <c r="AI43" s="88"/>
    </row>
    <row r="44" ht="42" hidden="1" customHeight="1" spans="1:35">
      <c r="A44" s="40">
        <v>40</v>
      </c>
      <c r="B44" s="41"/>
      <c r="C44" s="41"/>
      <c r="D44" s="43"/>
      <c r="E44" s="38"/>
      <c r="F44" s="41"/>
      <c r="G44" s="41"/>
      <c r="H44" s="42"/>
      <c r="I44" s="55"/>
      <c r="J44" s="56"/>
      <c r="K44" s="55"/>
      <c r="L44" s="55"/>
      <c r="M44" s="55"/>
      <c r="N44" s="57"/>
      <c r="O44" s="58"/>
      <c r="P44" s="41"/>
      <c r="Q44" s="60"/>
      <c r="R44" s="41"/>
      <c r="S44" s="41"/>
      <c r="T44" s="51"/>
      <c r="U44" s="51"/>
      <c r="V44" s="39"/>
      <c r="W44" s="63"/>
      <c r="X44" s="63"/>
      <c r="Y44" s="68"/>
      <c r="Z44" s="69"/>
      <c r="AA44" s="68"/>
      <c r="AB44" s="71"/>
      <c r="AC44" s="42"/>
      <c r="AD44" s="72"/>
      <c r="AE44" s="72"/>
      <c r="AF44" s="73"/>
      <c r="AG44" s="72"/>
      <c r="AH44" s="87"/>
      <c r="AI44" s="80"/>
    </row>
    <row r="45" ht="42" hidden="1" customHeight="1" spans="1:35">
      <c r="A45" s="40">
        <v>41</v>
      </c>
      <c r="B45" s="41"/>
      <c r="C45" s="41"/>
      <c r="D45" s="43"/>
      <c r="E45" s="38"/>
      <c r="F45" s="41"/>
      <c r="G45" s="41"/>
      <c r="H45" s="42"/>
      <c r="I45" s="55"/>
      <c r="J45" s="56"/>
      <c r="K45" s="55"/>
      <c r="L45" s="55"/>
      <c r="M45" s="55"/>
      <c r="N45" s="57"/>
      <c r="O45" s="58"/>
      <c r="P45" s="41"/>
      <c r="Q45" s="60"/>
      <c r="R45" s="41"/>
      <c r="S45" s="41"/>
      <c r="T45" s="51"/>
      <c r="U45" s="51"/>
      <c r="V45" s="39"/>
      <c r="W45" s="63"/>
      <c r="X45" s="63"/>
      <c r="Y45" s="68"/>
      <c r="Z45" s="69"/>
      <c r="AA45" s="68"/>
      <c r="AB45" s="71"/>
      <c r="AC45" s="42"/>
      <c r="AD45" s="72"/>
      <c r="AE45" s="72"/>
      <c r="AF45" s="73"/>
      <c r="AG45" s="72"/>
      <c r="AH45" s="87"/>
      <c r="AI45" s="80"/>
    </row>
    <row r="46" ht="42" hidden="1" customHeight="1" spans="1:35">
      <c r="A46" s="40">
        <v>42</v>
      </c>
      <c r="B46" s="41"/>
      <c r="C46" s="41"/>
      <c r="D46" s="43"/>
      <c r="E46" s="38"/>
      <c r="F46" s="41"/>
      <c r="G46" s="41"/>
      <c r="H46" s="42"/>
      <c r="I46" s="55"/>
      <c r="J46" s="56"/>
      <c r="K46" s="55"/>
      <c r="L46" s="55"/>
      <c r="M46" s="55"/>
      <c r="N46" s="57"/>
      <c r="O46" s="58"/>
      <c r="P46" s="41"/>
      <c r="Q46" s="60"/>
      <c r="R46" s="41"/>
      <c r="S46" s="41"/>
      <c r="T46" s="51"/>
      <c r="U46" s="51"/>
      <c r="V46" s="39"/>
      <c r="W46" s="63"/>
      <c r="X46" s="63"/>
      <c r="Y46" s="68"/>
      <c r="Z46" s="69"/>
      <c r="AA46" s="68"/>
      <c r="AB46" s="71"/>
      <c r="AC46" s="42"/>
      <c r="AD46" s="72"/>
      <c r="AE46" s="72"/>
      <c r="AF46" s="73"/>
      <c r="AG46" s="72"/>
      <c r="AH46" s="87"/>
      <c r="AI46" s="80"/>
    </row>
    <row r="47" ht="42" hidden="1" customHeight="1" spans="1:35">
      <c r="A47" s="40">
        <v>43</v>
      </c>
      <c r="B47" s="41"/>
      <c r="C47" s="41"/>
      <c r="D47" s="43"/>
      <c r="E47" s="38"/>
      <c r="F47" s="41"/>
      <c r="G47" s="41"/>
      <c r="H47" s="42"/>
      <c r="I47" s="55"/>
      <c r="J47" s="56"/>
      <c r="K47" s="55"/>
      <c r="L47" s="55"/>
      <c r="M47" s="55"/>
      <c r="N47" s="57"/>
      <c r="O47" s="58"/>
      <c r="P47" s="41"/>
      <c r="Q47" s="60"/>
      <c r="R47" s="41"/>
      <c r="S47" s="41"/>
      <c r="T47" s="51"/>
      <c r="U47" s="51"/>
      <c r="V47" s="39"/>
      <c r="W47" s="63"/>
      <c r="X47" s="63"/>
      <c r="Y47" s="68"/>
      <c r="Z47" s="69"/>
      <c r="AA47" s="68"/>
      <c r="AB47" s="71"/>
      <c r="AC47" s="42"/>
      <c r="AD47" s="72"/>
      <c r="AE47" s="72"/>
      <c r="AF47" s="73"/>
      <c r="AG47" s="72"/>
      <c r="AH47" s="87"/>
      <c r="AI47" s="80"/>
    </row>
    <row r="48" ht="42" hidden="1" customHeight="1" spans="1:35">
      <c r="A48" s="40">
        <v>44</v>
      </c>
      <c r="B48" s="41"/>
      <c r="C48" s="41"/>
      <c r="D48" s="43"/>
      <c r="E48" s="38"/>
      <c r="F48" s="41"/>
      <c r="G48" s="41"/>
      <c r="H48" s="42"/>
      <c r="I48" s="55"/>
      <c r="J48" s="56"/>
      <c r="K48" s="55"/>
      <c r="L48" s="55"/>
      <c r="M48" s="55"/>
      <c r="N48" s="57"/>
      <c r="O48" s="58"/>
      <c r="P48" s="41"/>
      <c r="Q48" s="60"/>
      <c r="R48" s="41"/>
      <c r="S48" s="41"/>
      <c r="T48" s="51"/>
      <c r="U48" s="51"/>
      <c r="V48" s="39"/>
      <c r="W48" s="63"/>
      <c r="X48" s="63"/>
      <c r="Y48" s="68"/>
      <c r="Z48" s="69"/>
      <c r="AA48" s="68"/>
      <c r="AB48" s="71"/>
      <c r="AC48" s="42"/>
      <c r="AD48" s="72"/>
      <c r="AE48" s="72"/>
      <c r="AF48" s="73"/>
      <c r="AG48" s="72"/>
      <c r="AH48" s="87"/>
      <c r="AI48" s="80"/>
    </row>
    <row r="49" ht="42" hidden="1" customHeight="1" spans="1:35">
      <c r="A49" s="40">
        <v>45</v>
      </c>
      <c r="B49" s="41"/>
      <c r="C49" s="41"/>
      <c r="D49" s="43"/>
      <c r="E49" s="38"/>
      <c r="F49" s="41"/>
      <c r="G49" s="41"/>
      <c r="H49" s="42"/>
      <c r="I49" s="55"/>
      <c r="J49" s="56"/>
      <c r="K49" s="55"/>
      <c r="L49" s="55"/>
      <c r="M49" s="55"/>
      <c r="N49" s="57"/>
      <c r="O49" s="58"/>
      <c r="P49" s="41"/>
      <c r="Q49" s="60"/>
      <c r="R49" s="41"/>
      <c r="S49" s="41"/>
      <c r="T49" s="51"/>
      <c r="U49" s="51"/>
      <c r="V49" s="39"/>
      <c r="W49" s="63"/>
      <c r="X49" s="63"/>
      <c r="Y49" s="68"/>
      <c r="Z49" s="69"/>
      <c r="AA49" s="68"/>
      <c r="AB49" s="71"/>
      <c r="AC49" s="42"/>
      <c r="AD49" s="72"/>
      <c r="AE49" s="72"/>
      <c r="AF49" s="73"/>
      <c r="AG49" s="72"/>
      <c r="AH49" s="87"/>
      <c r="AI49" s="80"/>
    </row>
    <row r="50" ht="42" hidden="1" customHeight="1" spans="1:35">
      <c r="A50" s="44">
        <v>46</v>
      </c>
      <c r="B50" s="41"/>
      <c r="C50" s="41"/>
      <c r="D50" s="43"/>
      <c r="E50" s="38"/>
      <c r="F50" s="41"/>
      <c r="G50" s="41"/>
      <c r="H50" s="42"/>
      <c r="I50" s="55"/>
      <c r="J50" s="56"/>
      <c r="K50" s="55"/>
      <c r="L50" s="55"/>
      <c r="M50" s="55"/>
      <c r="N50" s="57"/>
      <c r="O50" s="58"/>
      <c r="P50" s="41"/>
      <c r="Q50" s="60"/>
      <c r="R50" s="41"/>
      <c r="S50" s="41"/>
      <c r="T50" s="51"/>
      <c r="U50" s="51"/>
      <c r="V50" s="39"/>
      <c r="W50" s="63"/>
      <c r="X50" s="63"/>
      <c r="Y50" s="68"/>
      <c r="Z50" s="69"/>
      <c r="AA50" s="68"/>
      <c r="AB50" s="60"/>
      <c r="AC50" s="42"/>
      <c r="AD50" s="67"/>
      <c r="AE50" s="67"/>
      <c r="AF50" s="70"/>
      <c r="AG50" s="67"/>
      <c r="AH50" s="79"/>
      <c r="AI50" s="80"/>
    </row>
    <row r="51" ht="42" hidden="1" customHeight="1" spans="1:35">
      <c r="A51" s="44">
        <v>47</v>
      </c>
      <c r="B51" s="41"/>
      <c r="C51" s="41"/>
      <c r="D51" s="43"/>
      <c r="E51" s="38"/>
      <c r="F51" s="41"/>
      <c r="G51" s="41"/>
      <c r="H51" s="42"/>
      <c r="I51" s="55"/>
      <c r="J51" s="56"/>
      <c r="K51" s="55"/>
      <c r="L51" s="55"/>
      <c r="M51" s="55"/>
      <c r="N51" s="57"/>
      <c r="O51" s="58"/>
      <c r="P51" s="41"/>
      <c r="Q51" s="60"/>
      <c r="R51" s="41"/>
      <c r="S51" s="41"/>
      <c r="T51" s="51"/>
      <c r="U51" s="51"/>
      <c r="V51" s="39"/>
      <c r="W51" s="63"/>
      <c r="X51" s="63"/>
      <c r="Y51" s="68"/>
      <c r="Z51" s="69"/>
      <c r="AA51" s="68"/>
      <c r="AB51" s="60"/>
      <c r="AC51" s="42"/>
      <c r="AD51" s="67"/>
      <c r="AE51" s="67"/>
      <c r="AF51" s="70"/>
      <c r="AG51" s="67"/>
      <c r="AH51" s="79"/>
      <c r="AI51" s="80"/>
    </row>
    <row r="52" ht="42" hidden="1" customHeight="1" spans="1:35">
      <c r="A52" s="44">
        <v>48</v>
      </c>
      <c r="B52" s="41"/>
      <c r="C52" s="41"/>
      <c r="D52" s="43"/>
      <c r="E52" s="38"/>
      <c r="F52" s="41"/>
      <c r="G52" s="41"/>
      <c r="H52" s="42"/>
      <c r="I52" s="55"/>
      <c r="J52" s="56"/>
      <c r="K52" s="55"/>
      <c r="L52" s="55"/>
      <c r="M52" s="55"/>
      <c r="N52" s="57"/>
      <c r="O52" s="58"/>
      <c r="P52" s="41"/>
      <c r="Q52" s="60"/>
      <c r="R52" s="41"/>
      <c r="S52" s="41"/>
      <c r="T52" s="51"/>
      <c r="U52" s="51"/>
      <c r="V52" s="39"/>
      <c r="W52" s="63"/>
      <c r="X52" s="63"/>
      <c r="Y52" s="68"/>
      <c r="Z52" s="69"/>
      <c r="AA52" s="68"/>
      <c r="AB52" s="60"/>
      <c r="AC52" s="42"/>
      <c r="AD52" s="67"/>
      <c r="AE52" s="67"/>
      <c r="AF52" s="70"/>
      <c r="AG52" s="67"/>
      <c r="AH52" s="79"/>
      <c r="AI52" s="80"/>
    </row>
    <row r="53" ht="42" hidden="1" customHeight="1" spans="1:35">
      <c r="A53" s="44">
        <v>49</v>
      </c>
      <c r="B53" s="41"/>
      <c r="C53" s="41"/>
      <c r="D53" s="43"/>
      <c r="E53" s="38"/>
      <c r="F53" s="41"/>
      <c r="G53" s="41"/>
      <c r="H53" s="42"/>
      <c r="I53" s="55"/>
      <c r="J53" s="56"/>
      <c r="K53" s="55"/>
      <c r="L53" s="55"/>
      <c r="M53" s="55"/>
      <c r="N53" s="57"/>
      <c r="O53" s="58"/>
      <c r="P53" s="41"/>
      <c r="Q53" s="60"/>
      <c r="R53" s="41"/>
      <c r="S53" s="41"/>
      <c r="T53" s="51"/>
      <c r="U53" s="51"/>
      <c r="V53" s="39"/>
      <c r="W53" s="63"/>
      <c r="X53" s="63"/>
      <c r="Y53" s="68"/>
      <c r="Z53" s="69"/>
      <c r="AA53" s="68"/>
      <c r="AB53" s="60"/>
      <c r="AC53" s="42"/>
      <c r="AD53" s="67"/>
      <c r="AE53" s="67"/>
      <c r="AF53" s="70"/>
      <c r="AG53" s="67"/>
      <c r="AH53" s="79"/>
      <c r="AI53" s="80"/>
    </row>
    <row r="54" ht="42" hidden="1" customHeight="1" spans="1:35">
      <c r="A54" s="44">
        <v>50</v>
      </c>
      <c r="B54" s="41"/>
      <c r="C54" s="41"/>
      <c r="D54" s="43"/>
      <c r="E54" s="38"/>
      <c r="F54" s="41"/>
      <c r="G54" s="41"/>
      <c r="H54" s="42"/>
      <c r="I54" s="55"/>
      <c r="J54" s="56"/>
      <c r="K54" s="55"/>
      <c r="L54" s="55"/>
      <c r="M54" s="55"/>
      <c r="N54" s="57"/>
      <c r="O54" s="58"/>
      <c r="P54" s="41"/>
      <c r="Q54" s="60"/>
      <c r="R54" s="41"/>
      <c r="S54" s="41"/>
      <c r="T54" s="51"/>
      <c r="U54" s="51"/>
      <c r="V54" s="39"/>
      <c r="W54" s="63"/>
      <c r="X54" s="63"/>
      <c r="Y54" s="68"/>
      <c r="Z54" s="69"/>
      <c r="AA54" s="68"/>
      <c r="AB54" s="60"/>
      <c r="AC54" s="42"/>
      <c r="AD54" s="67"/>
      <c r="AE54" s="67"/>
      <c r="AF54" s="70"/>
      <c r="AG54" s="67"/>
      <c r="AH54" s="79"/>
      <c r="AI54" s="80"/>
    </row>
    <row r="55" ht="42" hidden="1" customHeight="1" spans="1:35">
      <c r="A55" s="44">
        <v>51</v>
      </c>
      <c r="B55" s="41"/>
      <c r="C55" s="41"/>
      <c r="D55" s="43"/>
      <c r="E55" s="38"/>
      <c r="F55" s="41"/>
      <c r="G55" s="41"/>
      <c r="H55" s="42"/>
      <c r="I55" s="55"/>
      <c r="J55" s="56"/>
      <c r="K55" s="55"/>
      <c r="L55" s="55"/>
      <c r="M55" s="55"/>
      <c r="N55" s="57"/>
      <c r="O55" s="58"/>
      <c r="P55" s="41"/>
      <c r="Q55" s="60"/>
      <c r="R55" s="41"/>
      <c r="S55" s="41"/>
      <c r="T55" s="51"/>
      <c r="U55" s="51"/>
      <c r="V55" s="39"/>
      <c r="W55" s="63"/>
      <c r="X55" s="63"/>
      <c r="Y55" s="68"/>
      <c r="Z55" s="69"/>
      <c r="AA55" s="68"/>
      <c r="AB55" s="60"/>
      <c r="AC55" s="42"/>
      <c r="AD55" s="67"/>
      <c r="AE55" s="67"/>
      <c r="AF55" s="70"/>
      <c r="AG55" s="67"/>
      <c r="AH55" s="79"/>
      <c r="AI55" s="80"/>
    </row>
    <row r="56" ht="42" hidden="1" customHeight="1" spans="1:35">
      <c r="A56" s="44">
        <v>52</v>
      </c>
      <c r="B56" s="41"/>
      <c r="C56" s="41"/>
      <c r="D56" s="43"/>
      <c r="E56" s="38"/>
      <c r="F56" s="41"/>
      <c r="G56" s="41"/>
      <c r="H56" s="42"/>
      <c r="I56" s="55"/>
      <c r="J56" s="56"/>
      <c r="K56" s="55"/>
      <c r="L56" s="55"/>
      <c r="M56" s="55"/>
      <c r="N56" s="57"/>
      <c r="O56" s="58"/>
      <c r="P56" s="41"/>
      <c r="Q56" s="60"/>
      <c r="R56" s="41"/>
      <c r="S56" s="41"/>
      <c r="T56" s="51"/>
      <c r="U56" s="51"/>
      <c r="V56" s="39"/>
      <c r="W56" s="63"/>
      <c r="X56" s="63"/>
      <c r="Y56" s="68"/>
      <c r="Z56" s="69"/>
      <c r="AA56" s="68"/>
      <c r="AB56" s="60"/>
      <c r="AC56" s="42"/>
      <c r="AD56" s="67"/>
      <c r="AE56" s="67"/>
      <c r="AF56" s="70"/>
      <c r="AG56" s="67"/>
      <c r="AH56" s="79"/>
      <c r="AI56" s="80"/>
    </row>
    <row r="57" ht="42" hidden="1" customHeight="1" spans="1:35">
      <c r="A57" s="44">
        <v>53</v>
      </c>
      <c r="B57" s="41"/>
      <c r="C57" s="41"/>
      <c r="D57" s="43"/>
      <c r="E57" s="38"/>
      <c r="F57" s="41"/>
      <c r="G57" s="41"/>
      <c r="H57" s="42"/>
      <c r="I57" s="55"/>
      <c r="J57" s="56"/>
      <c r="K57" s="55"/>
      <c r="L57" s="55"/>
      <c r="M57" s="55"/>
      <c r="N57" s="57"/>
      <c r="O57" s="58"/>
      <c r="P57" s="41"/>
      <c r="Q57" s="60"/>
      <c r="R57" s="41"/>
      <c r="S57" s="41"/>
      <c r="T57" s="51"/>
      <c r="U57" s="51"/>
      <c r="V57" s="39"/>
      <c r="W57" s="63"/>
      <c r="X57" s="63"/>
      <c r="Y57" s="68"/>
      <c r="Z57" s="69"/>
      <c r="AA57" s="68"/>
      <c r="AB57" s="60"/>
      <c r="AC57" s="42"/>
      <c r="AD57" s="67"/>
      <c r="AE57" s="67"/>
      <c r="AF57" s="70"/>
      <c r="AG57" s="67"/>
      <c r="AH57" s="79"/>
      <c r="AI57" s="80"/>
    </row>
    <row r="58" ht="42" hidden="1" customHeight="1" spans="1:35">
      <c r="A58" s="44">
        <v>54</v>
      </c>
      <c r="B58" s="41"/>
      <c r="C58" s="41"/>
      <c r="D58" s="43"/>
      <c r="E58" s="38"/>
      <c r="F58" s="41"/>
      <c r="G58" s="41"/>
      <c r="H58" s="42"/>
      <c r="I58" s="55"/>
      <c r="J58" s="56"/>
      <c r="K58" s="55"/>
      <c r="L58" s="55"/>
      <c r="M58" s="55"/>
      <c r="N58" s="57"/>
      <c r="O58" s="58"/>
      <c r="P58" s="41"/>
      <c r="Q58" s="60"/>
      <c r="R58" s="41"/>
      <c r="S58" s="41"/>
      <c r="T58" s="51"/>
      <c r="U58" s="51"/>
      <c r="V58" s="39"/>
      <c r="W58" s="63"/>
      <c r="X58" s="63"/>
      <c r="Y58" s="68"/>
      <c r="Z58" s="69"/>
      <c r="AA58" s="68"/>
      <c r="AB58" s="60"/>
      <c r="AC58" s="42"/>
      <c r="AD58" s="67"/>
      <c r="AE58" s="67"/>
      <c r="AF58" s="70"/>
      <c r="AG58" s="67"/>
      <c r="AH58" s="79"/>
      <c r="AI58" s="80"/>
    </row>
    <row r="59" ht="42" hidden="1" customHeight="1" spans="1:35">
      <c r="A59" s="44">
        <v>55</v>
      </c>
      <c r="B59" s="41"/>
      <c r="C59" s="41"/>
      <c r="D59" s="43"/>
      <c r="E59" s="38"/>
      <c r="F59" s="41"/>
      <c r="G59" s="41"/>
      <c r="H59" s="42"/>
      <c r="I59" s="55"/>
      <c r="J59" s="56"/>
      <c r="K59" s="55"/>
      <c r="L59" s="55"/>
      <c r="M59" s="55"/>
      <c r="N59" s="57"/>
      <c r="O59" s="58"/>
      <c r="P59" s="41"/>
      <c r="Q59" s="60"/>
      <c r="R59" s="41"/>
      <c r="S59" s="41"/>
      <c r="T59" s="51"/>
      <c r="U59" s="51"/>
      <c r="V59" s="39"/>
      <c r="W59" s="63"/>
      <c r="X59" s="63"/>
      <c r="Y59" s="68"/>
      <c r="Z59" s="69"/>
      <c r="AA59" s="68"/>
      <c r="AB59" s="60"/>
      <c r="AC59" s="42"/>
      <c r="AD59" s="67"/>
      <c r="AE59" s="67"/>
      <c r="AF59" s="70"/>
      <c r="AG59" s="67"/>
      <c r="AH59" s="79"/>
      <c r="AI59" s="80"/>
    </row>
    <row r="60" ht="42" hidden="1" customHeight="1" spans="1:35">
      <c r="A60" s="44">
        <v>56</v>
      </c>
      <c r="B60" s="41"/>
      <c r="C60" s="41"/>
      <c r="D60" s="43"/>
      <c r="E60" s="38"/>
      <c r="F60" s="41"/>
      <c r="G60" s="41"/>
      <c r="H60" s="42"/>
      <c r="I60" s="55"/>
      <c r="J60" s="56"/>
      <c r="K60" s="55"/>
      <c r="L60" s="55"/>
      <c r="M60" s="55"/>
      <c r="N60" s="57"/>
      <c r="O60" s="58"/>
      <c r="P60" s="41"/>
      <c r="Q60" s="60"/>
      <c r="R60" s="41"/>
      <c r="S60" s="41"/>
      <c r="T60" s="51"/>
      <c r="U60" s="51"/>
      <c r="V60" s="39"/>
      <c r="W60" s="63"/>
      <c r="X60" s="63"/>
      <c r="Y60" s="68"/>
      <c r="Z60" s="69"/>
      <c r="AA60" s="68"/>
      <c r="AB60" s="60"/>
      <c r="AC60" s="42"/>
      <c r="AD60" s="67"/>
      <c r="AE60" s="67"/>
      <c r="AF60" s="70"/>
      <c r="AG60" s="67"/>
      <c r="AH60" s="79"/>
      <c r="AI60" s="80"/>
    </row>
    <row r="61" ht="42" hidden="1" customHeight="1" spans="1:35">
      <c r="A61" s="44">
        <v>57</v>
      </c>
      <c r="B61" s="41"/>
      <c r="C61" s="41"/>
      <c r="D61" s="43"/>
      <c r="E61" s="38"/>
      <c r="F61" s="41"/>
      <c r="G61" s="41"/>
      <c r="H61" s="42"/>
      <c r="I61" s="55"/>
      <c r="J61" s="56"/>
      <c r="K61" s="55"/>
      <c r="L61" s="55"/>
      <c r="M61" s="55"/>
      <c r="N61" s="57"/>
      <c r="O61" s="58"/>
      <c r="P61" s="41"/>
      <c r="Q61" s="60"/>
      <c r="R61" s="41"/>
      <c r="S61" s="41"/>
      <c r="T61" s="51"/>
      <c r="U61" s="51"/>
      <c r="V61" s="39"/>
      <c r="W61" s="63"/>
      <c r="X61" s="63"/>
      <c r="Y61" s="68"/>
      <c r="Z61" s="69"/>
      <c r="AA61" s="68"/>
      <c r="AB61" s="60"/>
      <c r="AC61" s="42"/>
      <c r="AD61" s="67"/>
      <c r="AE61" s="67"/>
      <c r="AF61" s="70"/>
      <c r="AG61" s="67"/>
      <c r="AH61" s="79"/>
      <c r="AI61" s="80"/>
    </row>
    <row r="62" ht="42" hidden="1" customHeight="1" spans="1:35">
      <c r="A62" s="44">
        <v>58</v>
      </c>
      <c r="B62" s="41"/>
      <c r="C62" s="41"/>
      <c r="D62" s="43"/>
      <c r="E62" s="38"/>
      <c r="F62" s="41"/>
      <c r="G62" s="41"/>
      <c r="H62" s="42"/>
      <c r="I62" s="55"/>
      <c r="J62" s="56"/>
      <c r="K62" s="55"/>
      <c r="L62" s="55"/>
      <c r="M62" s="55"/>
      <c r="N62" s="57"/>
      <c r="O62" s="58"/>
      <c r="P62" s="41"/>
      <c r="Q62" s="60"/>
      <c r="R62" s="41"/>
      <c r="S62" s="41"/>
      <c r="T62" s="51"/>
      <c r="U62" s="51"/>
      <c r="V62" s="39"/>
      <c r="W62" s="63"/>
      <c r="X62" s="63"/>
      <c r="Y62" s="68"/>
      <c r="Z62" s="69"/>
      <c r="AA62" s="68"/>
      <c r="AB62" s="60"/>
      <c r="AC62" s="42"/>
      <c r="AD62" s="67"/>
      <c r="AE62" s="67"/>
      <c r="AF62" s="70"/>
      <c r="AG62" s="67"/>
      <c r="AH62" s="79"/>
      <c r="AI62" s="80"/>
    </row>
    <row r="63" ht="42" hidden="1" customHeight="1" spans="1:35">
      <c r="A63" s="44">
        <v>59</v>
      </c>
      <c r="B63" s="41"/>
      <c r="C63" s="41"/>
      <c r="D63" s="43"/>
      <c r="E63" s="38"/>
      <c r="F63" s="41"/>
      <c r="G63" s="41"/>
      <c r="H63" s="42"/>
      <c r="I63" s="55"/>
      <c r="J63" s="56"/>
      <c r="K63" s="55"/>
      <c r="L63" s="55"/>
      <c r="M63" s="55"/>
      <c r="N63" s="57"/>
      <c r="O63" s="58"/>
      <c r="P63" s="41"/>
      <c r="Q63" s="60"/>
      <c r="R63" s="41"/>
      <c r="S63" s="41"/>
      <c r="T63" s="51"/>
      <c r="U63" s="51"/>
      <c r="V63" s="39"/>
      <c r="W63" s="63"/>
      <c r="X63" s="63"/>
      <c r="Y63" s="68"/>
      <c r="Z63" s="69"/>
      <c r="AA63" s="68"/>
      <c r="AB63" s="60"/>
      <c r="AC63" s="42"/>
      <c r="AD63" s="67"/>
      <c r="AE63" s="67"/>
      <c r="AF63" s="70"/>
      <c r="AG63" s="67"/>
      <c r="AH63" s="79"/>
      <c r="AI63" s="80"/>
    </row>
    <row r="64" ht="42" hidden="1" customHeight="1" spans="1:35">
      <c r="A64" s="44">
        <v>60</v>
      </c>
      <c r="B64" s="41"/>
      <c r="C64" s="41"/>
      <c r="D64" s="43"/>
      <c r="E64" s="38"/>
      <c r="F64" s="41"/>
      <c r="G64" s="41"/>
      <c r="H64" s="42"/>
      <c r="I64" s="55"/>
      <c r="J64" s="56"/>
      <c r="K64" s="55"/>
      <c r="L64" s="55"/>
      <c r="M64" s="55"/>
      <c r="N64" s="57"/>
      <c r="O64" s="58"/>
      <c r="P64" s="41"/>
      <c r="Q64" s="60"/>
      <c r="R64" s="41"/>
      <c r="S64" s="41"/>
      <c r="T64" s="51"/>
      <c r="U64" s="51"/>
      <c r="V64" s="39"/>
      <c r="W64" s="63"/>
      <c r="X64" s="63"/>
      <c r="Y64" s="68"/>
      <c r="Z64" s="69"/>
      <c r="AA64" s="68"/>
      <c r="AB64" s="60"/>
      <c r="AC64" s="42"/>
      <c r="AD64" s="67"/>
      <c r="AE64" s="67"/>
      <c r="AF64" s="70"/>
      <c r="AG64" s="67"/>
      <c r="AH64" s="79"/>
      <c r="AI64" s="80"/>
    </row>
    <row r="65" hidden="1" spans="1:35">
      <c r="A65" s="44">
        <v>61</v>
      </c>
      <c r="B65" s="41"/>
      <c r="C65" s="41"/>
      <c r="D65" s="43"/>
      <c r="E65" s="38"/>
      <c r="F65" s="41"/>
      <c r="G65" s="41"/>
      <c r="H65" s="42"/>
      <c r="I65" s="55"/>
      <c r="J65" s="56"/>
      <c r="K65" s="55"/>
      <c r="L65" s="55"/>
      <c r="M65" s="55"/>
      <c r="N65" s="57"/>
      <c r="O65" s="58"/>
      <c r="P65" s="41"/>
      <c r="Q65" s="60"/>
      <c r="R65" s="41"/>
      <c r="S65" s="41"/>
      <c r="T65" s="51"/>
      <c r="U65" s="51"/>
      <c r="V65" s="39"/>
      <c r="W65" s="63"/>
      <c r="X65" s="63"/>
      <c r="Y65" s="68"/>
      <c r="Z65" s="69"/>
      <c r="AA65" s="68"/>
      <c r="AB65" s="60"/>
      <c r="AC65" s="42"/>
      <c r="AD65" s="67"/>
      <c r="AE65" s="67"/>
      <c r="AF65" s="70"/>
      <c r="AG65" s="67"/>
      <c r="AH65" s="79"/>
      <c r="AI65" s="80"/>
    </row>
    <row r="66" ht="48.75" hidden="1" customHeight="1" spans="1:35">
      <c r="A66" s="44">
        <v>62</v>
      </c>
      <c r="B66" s="41"/>
      <c r="C66" s="41"/>
      <c r="D66" s="43"/>
      <c r="E66" s="38"/>
      <c r="F66" s="41"/>
      <c r="G66" s="41"/>
      <c r="H66" s="42"/>
      <c r="I66" s="55"/>
      <c r="J66" s="56"/>
      <c r="K66" s="55"/>
      <c r="L66" s="55"/>
      <c r="M66" s="55"/>
      <c r="N66" s="57"/>
      <c r="O66" s="58"/>
      <c r="P66" s="41"/>
      <c r="Q66" s="60"/>
      <c r="R66" s="41"/>
      <c r="S66" s="41"/>
      <c r="T66" s="51"/>
      <c r="U66" s="51"/>
      <c r="V66" s="39"/>
      <c r="W66" s="63"/>
      <c r="X66" s="63"/>
      <c r="Y66" s="68"/>
      <c r="Z66" s="69"/>
      <c r="AA66" s="68"/>
      <c r="AB66" s="60"/>
      <c r="AC66" s="42"/>
      <c r="AD66" s="67"/>
      <c r="AE66" s="67"/>
      <c r="AF66" s="70"/>
      <c r="AG66" s="67"/>
      <c r="AH66" s="79"/>
      <c r="AI66" s="80"/>
    </row>
    <row r="67" ht="42" hidden="1" customHeight="1" spans="1:35">
      <c r="A67" s="44">
        <v>63</v>
      </c>
      <c r="B67" s="41"/>
      <c r="C67" s="41"/>
      <c r="D67" s="43"/>
      <c r="E67" s="38"/>
      <c r="F67" s="41"/>
      <c r="G67" s="41"/>
      <c r="H67" s="42"/>
      <c r="I67" s="55"/>
      <c r="J67" s="56"/>
      <c r="K67" s="55"/>
      <c r="L67" s="55"/>
      <c r="M67" s="55"/>
      <c r="N67" s="57"/>
      <c r="O67" s="58"/>
      <c r="P67" s="41"/>
      <c r="Q67" s="60"/>
      <c r="R67" s="41"/>
      <c r="S67" s="41"/>
      <c r="T67" s="51"/>
      <c r="U67" s="51"/>
      <c r="V67" s="39"/>
      <c r="W67" s="63"/>
      <c r="X67" s="63"/>
      <c r="Y67" s="68"/>
      <c r="Z67" s="69"/>
      <c r="AA67" s="68"/>
      <c r="AB67" s="60"/>
      <c r="AC67" s="42"/>
      <c r="AD67" s="67"/>
      <c r="AE67" s="67"/>
      <c r="AF67" s="70"/>
      <c r="AG67" s="67"/>
      <c r="AH67" s="79"/>
      <c r="AI67" s="80"/>
    </row>
    <row r="68" hidden="1" spans="1:35">
      <c r="A68" s="44">
        <v>64</v>
      </c>
      <c r="B68" s="41"/>
      <c r="C68" s="41"/>
      <c r="D68" s="43"/>
      <c r="E68" s="38"/>
      <c r="F68" s="41"/>
      <c r="G68" s="41"/>
      <c r="H68" s="42"/>
      <c r="I68" s="55"/>
      <c r="J68" s="56"/>
      <c r="K68" s="55"/>
      <c r="L68" s="55"/>
      <c r="M68" s="55"/>
      <c r="N68" s="57"/>
      <c r="O68" s="58"/>
      <c r="P68" s="41"/>
      <c r="Q68" s="60"/>
      <c r="R68" s="41"/>
      <c r="S68" s="41"/>
      <c r="T68" s="51"/>
      <c r="U68" s="51"/>
      <c r="V68" s="39"/>
      <c r="W68" s="63"/>
      <c r="X68" s="63"/>
      <c r="Y68" s="68"/>
      <c r="Z68" s="69"/>
      <c r="AA68" s="68"/>
      <c r="AB68" s="60"/>
      <c r="AC68" s="42"/>
      <c r="AD68" s="67"/>
      <c r="AE68" s="67"/>
      <c r="AF68" s="70"/>
      <c r="AG68" s="67"/>
      <c r="AH68" s="79"/>
      <c r="AI68" s="80"/>
    </row>
    <row r="69" ht="42" hidden="1" customHeight="1" spans="1:35">
      <c r="A69" s="44">
        <v>65</v>
      </c>
      <c r="B69" s="41"/>
      <c r="C69" s="41"/>
      <c r="D69" s="43"/>
      <c r="E69" s="38"/>
      <c r="F69" s="41"/>
      <c r="G69" s="41"/>
      <c r="H69" s="42"/>
      <c r="I69" s="55"/>
      <c r="J69" s="56"/>
      <c r="K69" s="55"/>
      <c r="L69" s="55"/>
      <c r="M69" s="55"/>
      <c r="N69" s="57"/>
      <c r="O69" s="58"/>
      <c r="P69" s="41"/>
      <c r="Q69" s="60"/>
      <c r="R69" s="41"/>
      <c r="S69" s="41"/>
      <c r="T69" s="51"/>
      <c r="U69" s="51"/>
      <c r="V69" s="39"/>
      <c r="W69" s="63"/>
      <c r="X69" s="63"/>
      <c r="Y69" s="68"/>
      <c r="Z69" s="69"/>
      <c r="AA69" s="68"/>
      <c r="AB69" s="60"/>
      <c r="AC69" s="42"/>
      <c r="AD69" s="67"/>
      <c r="AE69" s="67"/>
      <c r="AF69" s="70"/>
      <c r="AG69" s="67"/>
      <c r="AH69" s="79"/>
      <c r="AI69" s="80"/>
    </row>
    <row r="70" hidden="1" spans="1:35">
      <c r="A70" s="44">
        <v>66</v>
      </c>
      <c r="B70" s="41"/>
      <c r="C70" s="41"/>
      <c r="D70" s="43"/>
      <c r="E70" s="38"/>
      <c r="F70" s="41"/>
      <c r="G70" s="41"/>
      <c r="H70" s="42"/>
      <c r="I70" s="55"/>
      <c r="J70" s="56"/>
      <c r="K70" s="55"/>
      <c r="L70" s="55"/>
      <c r="M70" s="55"/>
      <c r="N70" s="57"/>
      <c r="O70" s="58"/>
      <c r="P70" s="41"/>
      <c r="Q70" s="60"/>
      <c r="R70" s="41"/>
      <c r="S70" s="41"/>
      <c r="T70" s="51"/>
      <c r="U70" s="51"/>
      <c r="V70" s="39"/>
      <c r="W70" s="63"/>
      <c r="X70" s="63"/>
      <c r="Y70" s="68"/>
      <c r="Z70" s="69"/>
      <c r="AA70" s="68"/>
      <c r="AB70" s="60"/>
      <c r="AC70" s="42"/>
      <c r="AD70" s="67"/>
      <c r="AE70" s="67"/>
      <c r="AF70" s="70"/>
      <c r="AG70" s="67"/>
      <c r="AH70" s="79"/>
      <c r="AI70" s="80"/>
    </row>
    <row r="71" ht="70.5" hidden="1" customHeight="1" spans="1:35">
      <c r="A71" s="44">
        <v>67</v>
      </c>
      <c r="B71" s="41"/>
      <c r="C71" s="41"/>
      <c r="D71" s="43"/>
      <c r="E71" s="38"/>
      <c r="F71" s="41"/>
      <c r="G71" s="41"/>
      <c r="H71" s="42"/>
      <c r="I71" s="55"/>
      <c r="J71" s="56"/>
      <c r="K71" s="55"/>
      <c r="L71" s="55"/>
      <c r="M71" s="55"/>
      <c r="N71" s="57"/>
      <c r="O71" s="58"/>
      <c r="P71" s="41"/>
      <c r="Q71" s="60"/>
      <c r="R71" s="41"/>
      <c r="S71" s="41"/>
      <c r="T71" s="51"/>
      <c r="U71" s="51"/>
      <c r="V71" s="39"/>
      <c r="W71" s="63"/>
      <c r="X71" s="63"/>
      <c r="Y71" s="68"/>
      <c r="Z71" s="69"/>
      <c r="AA71" s="68"/>
      <c r="AB71" s="60"/>
      <c r="AC71" s="42"/>
      <c r="AD71" s="67"/>
      <c r="AE71" s="67"/>
      <c r="AF71" s="70"/>
      <c r="AG71" s="67"/>
      <c r="AH71" s="79"/>
      <c r="AI71" s="80"/>
    </row>
    <row r="72" ht="42" hidden="1" customHeight="1" spans="1:35">
      <c r="A72" s="44">
        <v>68</v>
      </c>
      <c r="B72" s="41"/>
      <c r="C72" s="41"/>
      <c r="D72" s="43"/>
      <c r="E72" s="38"/>
      <c r="F72" s="41"/>
      <c r="G72" s="41"/>
      <c r="H72" s="42"/>
      <c r="I72" s="55"/>
      <c r="J72" s="56"/>
      <c r="K72" s="55"/>
      <c r="L72" s="55"/>
      <c r="M72" s="55"/>
      <c r="N72" s="57"/>
      <c r="O72" s="58"/>
      <c r="P72" s="41"/>
      <c r="Q72" s="60"/>
      <c r="R72" s="41"/>
      <c r="S72" s="41"/>
      <c r="T72" s="51"/>
      <c r="U72" s="51"/>
      <c r="V72" s="39"/>
      <c r="W72" s="63"/>
      <c r="X72" s="63"/>
      <c r="Y72" s="68"/>
      <c r="Z72" s="69"/>
      <c r="AA72" s="68"/>
      <c r="AB72" s="60"/>
      <c r="AC72" s="42"/>
      <c r="AD72" s="67"/>
      <c r="AE72" s="67"/>
      <c r="AF72" s="70"/>
      <c r="AG72" s="67"/>
      <c r="AH72" s="79"/>
      <c r="AI72" s="80"/>
    </row>
    <row r="73" ht="42" hidden="1" customHeight="1" spans="1:35">
      <c r="A73" s="44">
        <v>69</v>
      </c>
      <c r="B73" s="41"/>
      <c r="C73" s="41"/>
      <c r="D73" s="43"/>
      <c r="E73" s="38"/>
      <c r="F73" s="41"/>
      <c r="G73" s="41"/>
      <c r="H73" s="42"/>
      <c r="I73" s="55"/>
      <c r="J73" s="56"/>
      <c r="K73" s="55"/>
      <c r="L73" s="55"/>
      <c r="M73" s="55"/>
      <c r="N73" s="57"/>
      <c r="O73" s="58"/>
      <c r="P73" s="41"/>
      <c r="Q73" s="60"/>
      <c r="R73" s="41"/>
      <c r="S73" s="41"/>
      <c r="T73" s="51"/>
      <c r="U73" s="51"/>
      <c r="V73" s="39"/>
      <c r="W73" s="63"/>
      <c r="X73" s="63"/>
      <c r="Y73" s="68"/>
      <c r="Z73" s="69"/>
      <c r="AA73" s="68"/>
      <c r="AB73" s="60"/>
      <c r="AC73" s="42"/>
      <c r="AD73" s="67"/>
      <c r="AE73" s="67"/>
      <c r="AF73" s="70"/>
      <c r="AG73" s="67"/>
      <c r="AH73" s="79"/>
      <c r="AI73" s="80"/>
    </row>
    <row r="74" ht="42" hidden="1" customHeight="1" spans="1:35">
      <c r="A74" s="44">
        <v>70</v>
      </c>
      <c r="B74" s="41"/>
      <c r="C74" s="41"/>
      <c r="D74" s="43"/>
      <c r="E74" s="38"/>
      <c r="F74" s="41"/>
      <c r="G74" s="41"/>
      <c r="H74" s="42"/>
      <c r="I74" s="55"/>
      <c r="J74" s="56"/>
      <c r="K74" s="55"/>
      <c r="L74" s="55"/>
      <c r="M74" s="55"/>
      <c r="N74" s="57"/>
      <c r="O74" s="58"/>
      <c r="P74" s="41"/>
      <c r="Q74" s="60"/>
      <c r="R74" s="41"/>
      <c r="S74" s="41"/>
      <c r="T74" s="51"/>
      <c r="U74" s="51"/>
      <c r="V74" s="39"/>
      <c r="W74" s="63"/>
      <c r="X74" s="63"/>
      <c r="Y74" s="68"/>
      <c r="Z74" s="69"/>
      <c r="AA74" s="68"/>
      <c r="AB74" s="60"/>
      <c r="AC74" s="42"/>
      <c r="AD74" s="67"/>
      <c r="AE74" s="67"/>
      <c r="AF74" s="70"/>
      <c r="AG74" s="67"/>
      <c r="AH74" s="79"/>
      <c r="AI74" s="80"/>
    </row>
    <row r="75" ht="42" hidden="1" customHeight="1" spans="1:35">
      <c r="A75" s="44">
        <v>71</v>
      </c>
      <c r="B75" s="41"/>
      <c r="C75" s="41"/>
      <c r="D75" s="43"/>
      <c r="E75" s="38"/>
      <c r="F75" s="41"/>
      <c r="G75" s="41"/>
      <c r="H75" s="42"/>
      <c r="I75" s="55"/>
      <c r="J75" s="56"/>
      <c r="K75" s="55"/>
      <c r="L75" s="55"/>
      <c r="M75" s="55"/>
      <c r="N75" s="57"/>
      <c r="O75" s="58"/>
      <c r="P75" s="41"/>
      <c r="Q75" s="60"/>
      <c r="R75" s="41"/>
      <c r="S75" s="41"/>
      <c r="T75" s="51"/>
      <c r="U75" s="51"/>
      <c r="V75" s="39"/>
      <c r="W75" s="63"/>
      <c r="X75" s="63"/>
      <c r="Y75" s="68"/>
      <c r="Z75" s="69"/>
      <c r="AA75" s="68"/>
      <c r="AB75" s="60"/>
      <c r="AC75" s="42"/>
      <c r="AD75" s="67"/>
      <c r="AE75" s="67"/>
      <c r="AF75" s="70"/>
      <c r="AG75" s="67"/>
      <c r="AH75" s="79"/>
      <c r="AI75" s="80"/>
    </row>
    <row r="76" ht="42" hidden="1" customHeight="1" spans="1:35">
      <c r="A76" s="44">
        <v>72</v>
      </c>
      <c r="B76" s="41"/>
      <c r="C76" s="41"/>
      <c r="D76" s="43"/>
      <c r="E76" s="38"/>
      <c r="F76" s="41"/>
      <c r="G76" s="41"/>
      <c r="H76" s="42"/>
      <c r="I76" s="55"/>
      <c r="J76" s="56"/>
      <c r="K76" s="55"/>
      <c r="L76" s="55"/>
      <c r="M76" s="55"/>
      <c r="N76" s="57"/>
      <c r="O76" s="58"/>
      <c r="P76" s="41"/>
      <c r="Q76" s="60"/>
      <c r="R76" s="41"/>
      <c r="S76" s="41"/>
      <c r="T76" s="51"/>
      <c r="U76" s="51"/>
      <c r="V76" s="39"/>
      <c r="W76" s="63"/>
      <c r="X76" s="63"/>
      <c r="Y76" s="68"/>
      <c r="Z76" s="69"/>
      <c r="AA76" s="68"/>
      <c r="AB76" s="60"/>
      <c r="AC76" s="42"/>
      <c r="AD76" s="67"/>
      <c r="AE76" s="67"/>
      <c r="AF76" s="70"/>
      <c r="AG76" s="67"/>
      <c r="AH76" s="79"/>
      <c r="AI76" s="80"/>
    </row>
    <row r="77" ht="42" hidden="1" customHeight="1" spans="1:35">
      <c r="A77" s="44">
        <v>73</v>
      </c>
      <c r="B77" s="41"/>
      <c r="C77" s="41"/>
      <c r="D77" s="43"/>
      <c r="E77" s="38"/>
      <c r="F77" s="41"/>
      <c r="G77" s="41"/>
      <c r="H77" s="42"/>
      <c r="I77" s="55"/>
      <c r="J77" s="56"/>
      <c r="K77" s="55"/>
      <c r="L77" s="55"/>
      <c r="M77" s="55"/>
      <c r="N77" s="57"/>
      <c r="O77" s="58"/>
      <c r="P77" s="41"/>
      <c r="Q77" s="60"/>
      <c r="R77" s="41"/>
      <c r="S77" s="41"/>
      <c r="T77" s="51"/>
      <c r="U77" s="51"/>
      <c r="V77" s="39"/>
      <c r="W77" s="63"/>
      <c r="X77" s="63"/>
      <c r="Y77" s="68"/>
      <c r="Z77" s="69"/>
      <c r="AA77" s="68"/>
      <c r="AB77" s="60"/>
      <c r="AC77" s="42"/>
      <c r="AD77" s="67"/>
      <c r="AE77" s="67"/>
      <c r="AF77" s="70"/>
      <c r="AG77" s="67"/>
      <c r="AH77" s="79"/>
      <c r="AI77" s="80"/>
    </row>
    <row r="78" ht="42" hidden="1" customHeight="1" spans="1:35">
      <c r="A78" s="44">
        <v>74</v>
      </c>
      <c r="B78" s="41"/>
      <c r="C78" s="41"/>
      <c r="D78" s="43"/>
      <c r="E78" s="38"/>
      <c r="F78" s="41"/>
      <c r="G78" s="41"/>
      <c r="H78" s="42"/>
      <c r="I78" s="55"/>
      <c r="J78" s="56"/>
      <c r="K78" s="55"/>
      <c r="L78" s="55"/>
      <c r="M78" s="55"/>
      <c r="N78" s="57"/>
      <c r="O78" s="58"/>
      <c r="P78" s="41"/>
      <c r="Q78" s="60"/>
      <c r="R78" s="41"/>
      <c r="S78" s="41"/>
      <c r="T78" s="51"/>
      <c r="U78" s="51"/>
      <c r="V78" s="39"/>
      <c r="W78" s="63"/>
      <c r="X78" s="63"/>
      <c r="Y78" s="68"/>
      <c r="Z78" s="69"/>
      <c r="AA78" s="68"/>
      <c r="AB78" s="60"/>
      <c r="AC78" s="42"/>
      <c r="AD78" s="67"/>
      <c r="AE78" s="67"/>
      <c r="AF78" s="70"/>
      <c r="AG78" s="67"/>
      <c r="AH78" s="79"/>
      <c r="AI78" s="80"/>
    </row>
    <row r="79" ht="42" hidden="1" customHeight="1" spans="1:35">
      <c r="A79" s="44">
        <v>75</v>
      </c>
      <c r="B79" s="41"/>
      <c r="C79" s="41"/>
      <c r="D79" s="43"/>
      <c r="E79" s="38"/>
      <c r="F79" s="41"/>
      <c r="G79" s="41"/>
      <c r="H79" s="42"/>
      <c r="I79" s="55"/>
      <c r="J79" s="56"/>
      <c r="K79" s="55"/>
      <c r="L79" s="55"/>
      <c r="M79" s="55"/>
      <c r="N79" s="57"/>
      <c r="O79" s="58"/>
      <c r="P79" s="41"/>
      <c r="Q79" s="60"/>
      <c r="R79" s="41"/>
      <c r="S79" s="41"/>
      <c r="T79" s="51"/>
      <c r="U79" s="51"/>
      <c r="V79" s="39"/>
      <c r="W79" s="63"/>
      <c r="X79" s="63"/>
      <c r="Y79" s="68"/>
      <c r="Z79" s="69"/>
      <c r="AA79" s="68"/>
      <c r="AB79" s="60"/>
      <c r="AC79" s="42"/>
      <c r="AD79" s="67"/>
      <c r="AE79" s="67"/>
      <c r="AF79" s="70"/>
      <c r="AG79" s="67"/>
      <c r="AH79" s="79"/>
      <c r="AI79" s="80"/>
    </row>
    <row r="80" ht="42" hidden="1" customHeight="1" spans="1:35">
      <c r="A80" s="44">
        <v>76</v>
      </c>
      <c r="B80" s="41"/>
      <c r="C80" s="41"/>
      <c r="D80" s="43"/>
      <c r="E80" s="38"/>
      <c r="F80" s="41"/>
      <c r="G80" s="41"/>
      <c r="H80" s="42"/>
      <c r="I80" s="55"/>
      <c r="J80" s="56"/>
      <c r="K80" s="55"/>
      <c r="L80" s="55"/>
      <c r="M80" s="55"/>
      <c r="N80" s="57"/>
      <c r="O80" s="58"/>
      <c r="P80" s="41"/>
      <c r="Q80" s="60"/>
      <c r="R80" s="41"/>
      <c r="S80" s="41"/>
      <c r="T80" s="51"/>
      <c r="U80" s="51"/>
      <c r="V80" s="39"/>
      <c r="W80" s="63"/>
      <c r="X80" s="63"/>
      <c r="Y80" s="68"/>
      <c r="Z80" s="69"/>
      <c r="AA80" s="68"/>
      <c r="AB80" s="60"/>
      <c r="AC80" s="42"/>
      <c r="AD80" s="67"/>
      <c r="AE80" s="67"/>
      <c r="AF80" s="70"/>
      <c r="AG80" s="67"/>
      <c r="AH80" s="79"/>
      <c r="AI80" s="80"/>
    </row>
    <row r="81" ht="49.5" hidden="1" customHeight="1" spans="1:35">
      <c r="A81" s="44">
        <v>77</v>
      </c>
      <c r="B81" s="41"/>
      <c r="C81" s="41"/>
      <c r="D81" s="43"/>
      <c r="E81" s="38"/>
      <c r="F81" s="41"/>
      <c r="G81" s="41"/>
      <c r="H81" s="42"/>
      <c r="I81" s="55"/>
      <c r="J81" s="56"/>
      <c r="K81" s="55"/>
      <c r="L81" s="55"/>
      <c r="M81" s="55"/>
      <c r="N81" s="57"/>
      <c r="O81" s="58"/>
      <c r="P81" s="41"/>
      <c r="Q81" s="60"/>
      <c r="R81" s="41"/>
      <c r="S81" s="41"/>
      <c r="T81" s="51"/>
      <c r="U81" s="51"/>
      <c r="V81" s="39"/>
      <c r="W81" s="63"/>
      <c r="X81" s="63"/>
      <c r="Y81" s="68"/>
      <c r="Z81" s="69"/>
      <c r="AA81" s="68"/>
      <c r="AB81" s="60"/>
      <c r="AC81" s="42"/>
      <c r="AD81" s="67"/>
      <c r="AE81" s="67"/>
      <c r="AF81" s="70"/>
      <c r="AG81" s="67"/>
      <c r="AH81" s="79"/>
      <c r="AI81" s="80"/>
    </row>
    <row r="82" ht="42" hidden="1" customHeight="1" spans="1:35">
      <c r="A82" s="44">
        <v>78</v>
      </c>
      <c r="B82" s="41"/>
      <c r="C82" s="41"/>
      <c r="D82" s="43"/>
      <c r="E82" s="38"/>
      <c r="F82" s="41"/>
      <c r="G82" s="41"/>
      <c r="H82" s="42"/>
      <c r="I82" s="55"/>
      <c r="J82" s="56"/>
      <c r="K82" s="55"/>
      <c r="L82" s="55"/>
      <c r="M82" s="55"/>
      <c r="N82" s="57"/>
      <c r="O82" s="58"/>
      <c r="P82" s="41"/>
      <c r="Q82" s="60"/>
      <c r="R82" s="41"/>
      <c r="S82" s="41"/>
      <c r="T82" s="51"/>
      <c r="U82" s="51"/>
      <c r="V82" s="39"/>
      <c r="W82" s="63"/>
      <c r="X82" s="63"/>
      <c r="Y82" s="68"/>
      <c r="Z82" s="69"/>
      <c r="AA82" s="68"/>
      <c r="AB82" s="60"/>
      <c r="AC82" s="42"/>
      <c r="AD82" s="67"/>
      <c r="AE82" s="67"/>
      <c r="AF82" s="70"/>
      <c r="AG82" s="67"/>
      <c r="AH82" s="79"/>
      <c r="AI82" s="80"/>
    </row>
    <row r="83" ht="42" hidden="1" customHeight="1" spans="1:35">
      <c r="A83" s="44">
        <v>79</v>
      </c>
      <c r="B83" s="41"/>
      <c r="C83" s="41"/>
      <c r="D83" s="43"/>
      <c r="E83" s="38"/>
      <c r="F83" s="41"/>
      <c r="G83" s="41"/>
      <c r="H83" s="42"/>
      <c r="I83" s="55"/>
      <c r="J83" s="56"/>
      <c r="K83" s="55"/>
      <c r="L83" s="55"/>
      <c r="M83" s="55"/>
      <c r="N83" s="57"/>
      <c r="O83" s="58"/>
      <c r="P83" s="41"/>
      <c r="Q83" s="60"/>
      <c r="R83" s="41"/>
      <c r="S83" s="41"/>
      <c r="T83" s="51"/>
      <c r="U83" s="51"/>
      <c r="V83" s="39"/>
      <c r="W83" s="63"/>
      <c r="X83" s="63"/>
      <c r="Y83" s="68"/>
      <c r="Z83" s="69"/>
      <c r="AA83" s="68"/>
      <c r="AB83" s="60"/>
      <c r="AC83" s="42"/>
      <c r="AD83" s="67"/>
      <c r="AE83" s="67"/>
      <c r="AF83" s="70"/>
      <c r="AG83" s="67"/>
      <c r="AH83" s="79"/>
      <c r="AI83" s="80"/>
    </row>
    <row r="84" ht="42" hidden="1" customHeight="1" spans="1:35">
      <c r="A84" s="44">
        <v>80</v>
      </c>
      <c r="B84" s="41"/>
      <c r="C84" s="41"/>
      <c r="D84" s="43"/>
      <c r="E84" s="38"/>
      <c r="F84" s="41"/>
      <c r="G84" s="41"/>
      <c r="H84" s="42"/>
      <c r="I84" s="55"/>
      <c r="J84" s="56"/>
      <c r="K84" s="55"/>
      <c r="L84" s="55"/>
      <c r="M84" s="55"/>
      <c r="N84" s="57"/>
      <c r="O84" s="58"/>
      <c r="P84" s="41"/>
      <c r="Q84" s="60"/>
      <c r="R84" s="41"/>
      <c r="S84" s="41"/>
      <c r="T84" s="51"/>
      <c r="U84" s="51"/>
      <c r="V84" s="39"/>
      <c r="W84" s="63"/>
      <c r="X84" s="63"/>
      <c r="Y84" s="68"/>
      <c r="Z84" s="69"/>
      <c r="AA84" s="68"/>
      <c r="AB84" s="60"/>
      <c r="AC84" s="42"/>
      <c r="AD84" s="67"/>
      <c r="AE84" s="67"/>
      <c r="AF84" s="70"/>
      <c r="AG84" s="67"/>
      <c r="AH84" s="79"/>
      <c r="AI84" s="80"/>
    </row>
    <row r="85" ht="42" hidden="1" customHeight="1" spans="1:35">
      <c r="A85" s="44">
        <v>81</v>
      </c>
      <c r="B85" s="41"/>
      <c r="C85" s="41"/>
      <c r="D85" s="43"/>
      <c r="E85" s="38"/>
      <c r="F85" s="41"/>
      <c r="G85" s="41"/>
      <c r="H85" s="42"/>
      <c r="I85" s="55"/>
      <c r="J85" s="56"/>
      <c r="K85" s="55"/>
      <c r="L85" s="55"/>
      <c r="M85" s="55"/>
      <c r="N85" s="57"/>
      <c r="O85" s="58"/>
      <c r="P85" s="41"/>
      <c r="Q85" s="60"/>
      <c r="R85" s="41"/>
      <c r="S85" s="41"/>
      <c r="T85" s="51"/>
      <c r="U85" s="51"/>
      <c r="V85" s="39"/>
      <c r="W85" s="63"/>
      <c r="X85" s="63"/>
      <c r="Y85" s="68"/>
      <c r="Z85" s="69"/>
      <c r="AA85" s="68"/>
      <c r="AB85" s="60"/>
      <c r="AC85" s="42"/>
      <c r="AD85" s="67"/>
      <c r="AE85" s="67"/>
      <c r="AF85" s="70"/>
      <c r="AG85" s="67"/>
      <c r="AH85" s="79"/>
      <c r="AI85" s="80"/>
    </row>
    <row r="86" ht="42" hidden="1" customHeight="1" spans="1:35">
      <c r="A86" s="44">
        <v>82</v>
      </c>
      <c r="B86" s="41"/>
      <c r="C86" s="41"/>
      <c r="D86" s="43"/>
      <c r="E86" s="38"/>
      <c r="F86" s="41"/>
      <c r="G86" s="41"/>
      <c r="H86" s="42"/>
      <c r="I86" s="55"/>
      <c r="J86" s="56"/>
      <c r="K86" s="55"/>
      <c r="L86" s="55"/>
      <c r="M86" s="55"/>
      <c r="N86" s="57"/>
      <c r="O86" s="58"/>
      <c r="P86" s="41"/>
      <c r="Q86" s="60"/>
      <c r="R86" s="41"/>
      <c r="S86" s="41"/>
      <c r="T86" s="51"/>
      <c r="U86" s="51"/>
      <c r="V86" s="39"/>
      <c r="W86" s="63"/>
      <c r="X86" s="63"/>
      <c r="Y86" s="68"/>
      <c r="Z86" s="69"/>
      <c r="AA86" s="68"/>
      <c r="AB86" s="60"/>
      <c r="AC86" s="42"/>
      <c r="AD86" s="67"/>
      <c r="AE86" s="67"/>
      <c r="AF86" s="70"/>
      <c r="AG86" s="67"/>
      <c r="AH86" s="79"/>
      <c r="AI86" s="80"/>
    </row>
    <row r="87" ht="42" hidden="1" customHeight="1" spans="1:35">
      <c r="A87" s="44">
        <v>83</v>
      </c>
      <c r="B87" s="41"/>
      <c r="C87" s="41"/>
      <c r="D87" s="43"/>
      <c r="E87" s="38"/>
      <c r="F87" s="41"/>
      <c r="G87" s="25"/>
      <c r="H87" s="42"/>
      <c r="I87" s="55"/>
      <c r="J87" s="56"/>
      <c r="K87" s="55"/>
      <c r="L87" s="55"/>
      <c r="M87" s="55"/>
      <c r="N87" s="57"/>
      <c r="O87" s="58"/>
      <c r="P87" s="41"/>
      <c r="Q87" s="60"/>
      <c r="R87" s="41"/>
      <c r="S87" s="41"/>
      <c r="T87" s="51"/>
      <c r="U87" s="51"/>
      <c r="V87" s="39"/>
      <c r="W87" s="63"/>
      <c r="X87" s="63"/>
      <c r="Y87" s="68"/>
      <c r="Z87" s="69"/>
      <c r="AA87" s="68"/>
      <c r="AB87" s="60"/>
      <c r="AC87" s="42"/>
      <c r="AD87" s="67"/>
      <c r="AE87" s="67"/>
      <c r="AF87" s="70"/>
      <c r="AG87" s="67"/>
      <c r="AH87" s="79"/>
      <c r="AI87" s="80"/>
    </row>
    <row r="88" ht="42" hidden="1" customHeight="1" spans="1:35">
      <c r="A88" s="44">
        <v>84</v>
      </c>
      <c r="B88" s="41"/>
      <c r="C88" s="41"/>
      <c r="D88" s="43"/>
      <c r="E88" s="38"/>
      <c r="F88" s="41"/>
      <c r="G88" s="25"/>
      <c r="H88" s="42"/>
      <c r="I88" s="55"/>
      <c r="J88" s="56"/>
      <c r="K88" s="55"/>
      <c r="L88" s="55"/>
      <c r="M88" s="55"/>
      <c r="N88" s="57"/>
      <c r="O88" s="58"/>
      <c r="P88" s="41"/>
      <c r="Q88" s="60"/>
      <c r="R88" s="41"/>
      <c r="S88" s="41"/>
      <c r="T88" s="51"/>
      <c r="U88" s="51"/>
      <c r="V88" s="39"/>
      <c r="W88" s="63"/>
      <c r="X88" s="63"/>
      <c r="Y88" s="68"/>
      <c r="Z88" s="69"/>
      <c r="AA88" s="68"/>
      <c r="AB88" s="60"/>
      <c r="AC88" s="42"/>
      <c r="AD88" s="67"/>
      <c r="AE88" s="67"/>
      <c r="AF88" s="70"/>
      <c r="AG88" s="67"/>
      <c r="AH88" s="79"/>
      <c r="AI88" s="80"/>
    </row>
    <row r="89" spans="75:75">
      <c r="BW89" s="25" t="s">
        <v>67</v>
      </c>
    </row>
  </sheetData>
  <protectedRanges>
    <protectedRange sqref="AD5:AH33" name="区域6"/>
    <protectedRange sqref="Z5:Z88" name="区域4"/>
    <protectedRange sqref="M5:M33" name="区域2"/>
    <protectedRange password="CE28" sqref="E5:E88" name="区域1"/>
    <protectedRange password="CE28" sqref="Q5:Q88" name="区域3"/>
    <protectedRange sqref="AB5:AB33" name="区域5"/>
  </protectedRanges>
  <mergeCells count="3">
    <mergeCell ref="A1:AI1"/>
    <mergeCell ref="C2:F2"/>
    <mergeCell ref="I2:V2"/>
  </mergeCells>
  <conditionalFormatting sqref="N8:O8">
    <cfRule type="expression" dxfId="34" priority="4">
      <formula>OR(AND(E8="已开工",N8&gt;=90%),AND(E8="未开工",N8&gt;0),AND(E8="已完工",N8&lt;30%))</formula>
    </cfRule>
  </conditionalFormatting>
  <conditionalFormatting sqref="AB8">
    <cfRule type="expression" dxfId="34" priority="5">
      <formula>OR(0&lt;=$AB8&lt;=$Z8,0&lt;=$AB8&lt;=$Y8)</formula>
    </cfRule>
  </conditionalFormatting>
  <conditionalFormatting sqref="AF8">
    <cfRule type="expression" dxfId="34" priority="8">
      <formula>OR(AND($AE8="是",$AF8=0),AND($AE8="否",$AF8&gt;0),$AF8&lt;$AB8)</formula>
    </cfRule>
  </conditionalFormatting>
  <conditionalFormatting sqref="N9:O9">
    <cfRule type="expression" dxfId="34" priority="1">
      <formula>OR(AND(E9="已开工",N9&gt;=90%),AND(E9="未开工",N9&gt;0),AND(E9="已完工",N9&lt;30%))</formula>
    </cfRule>
  </conditionalFormatting>
  <conditionalFormatting sqref="AB9">
    <cfRule type="expression" dxfId="34" priority="2">
      <formula>OR(0&lt;=$AB9&lt;=$Z9,0&lt;=$AB9&lt;=$Y9)</formula>
    </cfRule>
  </conditionalFormatting>
  <conditionalFormatting sqref="AF9">
    <cfRule type="expression" dxfId="34" priority="3">
      <formula>OR(AND($AE9="是",$AF9=0),AND($AE9="否",$AF9&gt;0),$AF9&lt;$AB9)</formula>
    </cfRule>
  </conditionalFormatting>
  <conditionalFormatting sqref="N12:O12">
    <cfRule type="expression" dxfId="34" priority="47">
      <formula>OR(AND(E12="已开工",N12&gt;=90%),AND(E12="未开工",N12&gt;0),AND(E12="已完工",N12&lt;30%))</formula>
    </cfRule>
  </conditionalFormatting>
  <conditionalFormatting sqref="AB12">
    <cfRule type="expression" dxfId="34" priority="48">
      <formula>OR(0&lt;=$AB12&lt;=$Z12,0&lt;=$AB12&lt;=$Y12)</formula>
    </cfRule>
  </conditionalFormatting>
  <conditionalFormatting sqref="AF12">
    <cfRule type="expression" dxfId="34" priority="49">
      <formula>OR(AND($AE12="是",$AF12=0),AND($AE12="否",$AF12&gt;0),$AF12&lt;$AB12)</formula>
    </cfRule>
  </conditionalFormatting>
  <conditionalFormatting sqref="N14:O14">
    <cfRule type="expression" dxfId="34" priority="42">
      <formula>OR(AND(E14="已开工",N14&gt;=90%),AND(E14="未开工",N14&gt;0),AND(E14="已完工",N14&lt;30%))</formula>
    </cfRule>
  </conditionalFormatting>
  <conditionalFormatting sqref="AB14">
    <cfRule type="expression" dxfId="34" priority="43">
      <formula>OR(0&lt;=$AB14&lt;=$Z14,0&lt;=$AB14&lt;=$Y14)</formula>
    </cfRule>
  </conditionalFormatting>
  <conditionalFormatting sqref="AF14">
    <cfRule type="expression" dxfId="34" priority="44">
      <formula>OR(AND($AE14="是",$AF14=0),AND($AE14="否",$AF14&gt;0),$AF14&lt;$AB14)</formula>
    </cfRule>
  </conditionalFormatting>
  <conditionalFormatting sqref="N15:O15">
    <cfRule type="expression" dxfId="34" priority="37">
      <formula>OR(AND(E15="已开工",N15&gt;=90%),AND(E15="未开工",N15&gt;0),AND(E15="已完工",N15&lt;30%))</formula>
    </cfRule>
  </conditionalFormatting>
  <conditionalFormatting sqref="AB15">
    <cfRule type="expression" dxfId="34" priority="38">
      <formula>OR(0&lt;=$AB15&lt;=$Z15,0&lt;=$AB15&lt;=$Y15)</formula>
    </cfRule>
  </conditionalFormatting>
  <conditionalFormatting sqref="AF15">
    <cfRule type="expression" dxfId="34" priority="39">
      <formula>OR(AND($AE15="是",$AF15=0),AND($AE15="否",$AF15&gt;0),$AF15&lt;$AB15)</formula>
    </cfRule>
  </conditionalFormatting>
  <conditionalFormatting sqref="N19:O19">
    <cfRule type="expression" dxfId="34" priority="32">
      <formula>OR(AND(E19="已开工",N19&gt;=90%),AND(E19="未开工",N19&gt;0),AND(E19="已完工",N19&lt;30%))</formula>
    </cfRule>
  </conditionalFormatting>
  <conditionalFormatting sqref="AB19">
    <cfRule type="expression" dxfId="34" priority="33">
      <formula>OR(0&lt;=$AB19&lt;=$Z19,0&lt;=$AB19&lt;=$Y19)</formula>
    </cfRule>
  </conditionalFormatting>
  <conditionalFormatting sqref="AF19">
    <cfRule type="expression" dxfId="34" priority="34">
      <formula>OR(AND($AE19="是",$AF19=0),AND($AE19="否",$AF19&gt;0),$AF19&lt;$AB19)</formula>
    </cfRule>
  </conditionalFormatting>
  <conditionalFormatting sqref="N22:O22">
    <cfRule type="expression" dxfId="34" priority="27">
      <formula>OR(AND(E22="已开工",N22&gt;=90%),AND(E22="未开工",N22&gt;0),AND(E22="已完工",N22&lt;30%))</formula>
    </cfRule>
  </conditionalFormatting>
  <conditionalFormatting sqref="AB22">
    <cfRule type="expression" dxfId="34" priority="28">
      <formula>OR(0&lt;=$AB22&lt;=$Z22,0&lt;=$AB22&lt;=$Y22)</formula>
    </cfRule>
  </conditionalFormatting>
  <conditionalFormatting sqref="AF22">
    <cfRule type="expression" dxfId="34" priority="29">
      <formula>OR(AND($AE22="是",$AF22=0),AND($AE22="否",$AF22&gt;0),$AF22&lt;$AB22)</formula>
    </cfRule>
  </conditionalFormatting>
  <conditionalFormatting sqref="N29:O29">
    <cfRule type="expression" dxfId="34" priority="22">
      <formula>OR(AND(E29="已开工",N29&gt;=90%),AND(E29="未开工",N29&gt;0),AND(E29="已完工",N29&lt;30%))</formula>
    </cfRule>
  </conditionalFormatting>
  <conditionalFormatting sqref="Z29">
    <cfRule type="expression" dxfId="34" priority="21">
      <formula>$Z29&lt;$Y29</formula>
    </cfRule>
  </conditionalFormatting>
  <conditionalFormatting sqref="AA29">
    <cfRule type="expression" dxfId="34" priority="20">
      <formula>OR(0&lt;=$AA29&lt;=$Y29,0&lt;=$AA29&lt;=$Z29)</formula>
    </cfRule>
  </conditionalFormatting>
  <conditionalFormatting sqref="AB29">
    <cfRule type="expression" dxfId="34" priority="23">
      <formula>OR(0&lt;=$AB29&lt;=$Z29,0&lt;=$AB29&lt;=$Y29)</formula>
    </cfRule>
  </conditionalFormatting>
  <conditionalFormatting sqref="AF29">
    <cfRule type="expression" dxfId="34" priority="24">
      <formula>OR(AND($AE29="是",$AF29=0),AND($AE29="否",$AF29&gt;0),$AF29&lt;$AB29)</formula>
    </cfRule>
  </conditionalFormatting>
  <conditionalFormatting sqref="N30:O30">
    <cfRule type="expression" dxfId="34" priority="17">
      <formula>OR(AND(E30="已开工",N30&gt;=90%),AND(E30="未开工",N30&gt;0),AND(E30="已完工",N30&lt;30%))</formula>
    </cfRule>
  </conditionalFormatting>
  <conditionalFormatting sqref="Z30">
    <cfRule type="expression" dxfId="34" priority="16">
      <formula>$Z30&lt;$Y30</formula>
    </cfRule>
  </conditionalFormatting>
  <conditionalFormatting sqref="AA30">
    <cfRule type="expression" dxfId="34" priority="15">
      <formula>OR(0&lt;=$AA30&lt;=$Y30,0&lt;=$AA30&lt;=$Z30)</formula>
    </cfRule>
  </conditionalFormatting>
  <conditionalFormatting sqref="AB30">
    <cfRule type="expression" dxfId="34" priority="18">
      <formula>OR(0&lt;=$AB30&lt;=$Z30,0&lt;=$AB30&lt;=$Y30)</formula>
    </cfRule>
  </conditionalFormatting>
  <conditionalFormatting sqref="AF30">
    <cfRule type="expression" dxfId="34" priority="19">
      <formula>OR(AND($AE30="是",$AF30=0),AND($AE30="否",$AF30&gt;0),$AF30&lt;$AB30)</formula>
    </cfRule>
  </conditionalFormatting>
  <conditionalFormatting sqref="Z44">
    <cfRule type="expression" dxfId="34" priority="14">
      <formula>$Z44&lt;$Y44</formula>
    </cfRule>
  </conditionalFormatting>
  <conditionalFormatting sqref="AA44">
    <cfRule type="expression" dxfId="34" priority="13">
      <formula>OR(0&lt;=$AA44&lt;=$Y44,0&lt;=$AA44&lt;=$Z44)</formula>
    </cfRule>
  </conditionalFormatting>
  <conditionalFormatting sqref="Z48">
    <cfRule type="expression" dxfId="34" priority="12">
      <formula>$Z48&lt;$Y48</formula>
    </cfRule>
  </conditionalFormatting>
  <conditionalFormatting sqref="AA48">
    <cfRule type="expression" dxfId="34" priority="11">
      <formula>OR(0&lt;=$AA48&lt;=$Y48,0&lt;=$AA48&lt;=$Z48)</formula>
    </cfRule>
  </conditionalFormatting>
  <conditionalFormatting sqref="Z50">
    <cfRule type="expression" dxfId="34" priority="10">
      <formula>$Z50&lt;$Y50</formula>
    </cfRule>
  </conditionalFormatting>
  <conditionalFormatting sqref="AA50">
    <cfRule type="expression" dxfId="34" priority="9">
      <formula>OR(0&lt;=$AA50&lt;=$Y50,0&lt;=$AA50&lt;=$Z50)</formula>
    </cfRule>
  </conditionalFormatting>
  <conditionalFormatting sqref="Z8:Z9">
    <cfRule type="expression" dxfId="34" priority="7">
      <formula>$Z8&lt;$Y8</formula>
    </cfRule>
  </conditionalFormatting>
  <conditionalFormatting sqref="Z31:Z41">
    <cfRule type="expression" dxfId="34" priority="60">
      <formula>$Z31&lt;$Y31</formula>
    </cfRule>
  </conditionalFormatting>
  <conditionalFormatting sqref="AA8:AA9">
    <cfRule type="expression" dxfId="34" priority="6">
      <formula>OR(0&lt;=$AA8&lt;=$Y8,0&lt;=$AA8&lt;=$Z8)</formula>
    </cfRule>
  </conditionalFormatting>
  <conditionalFormatting sqref="AA31:AA41">
    <cfRule type="expression" dxfId="34" priority="59">
      <formula>OR(0&lt;=$AA31&lt;=$Y31,0&lt;=$AA31&lt;=$Z31)</formula>
    </cfRule>
  </conditionalFormatting>
  <conditionalFormatting sqref="N10:O11 N13:O13 N16:O18 N20:O21 N23:O28 N31:O33 N5:O7">
    <cfRule type="expression" dxfId="34" priority="66">
      <formula>OR(AND(E5="已开工",N5&gt;=90%),AND(E5="未开工",N5&gt;0),AND(E5="已完工",N5&lt;30%))</formula>
    </cfRule>
  </conditionalFormatting>
  <conditionalFormatting sqref="Z42:Z43 Z45:Z47 Z49 Z51:Z88 Z10:Z28 Z5:Z7">
    <cfRule type="expression" dxfId="34" priority="69">
      <formula>$Z5&lt;$Y5</formula>
    </cfRule>
  </conditionalFormatting>
  <conditionalFormatting sqref="AA42:AA43 AA45:AA47 AA49 AA51:AA88 AA10:AA28 AA5:AA7">
    <cfRule type="expression" dxfId="34" priority="68">
      <formula>OR(0&lt;=$AA5&lt;=$Y5,0&lt;=$AA5&lt;=$Z5)</formula>
    </cfRule>
  </conditionalFormatting>
  <conditionalFormatting sqref="AB10:AB11 AB13 AB16:AB18 AB20:AB21 AB23:AB28 AB31:AB33 AB5:AB7">
    <cfRule type="expression" dxfId="34" priority="67">
      <formula>OR(0&lt;=$AB5&lt;=$Z5,0&lt;=$AB5&lt;=$Y5)</formula>
    </cfRule>
  </conditionalFormatting>
  <conditionalFormatting sqref="AF10:AF11 AF13 AF16:AF18 AF20:AF21 AF23:AF28 AF31:AF33 AF5:AF7">
    <cfRule type="expression" dxfId="34" priority="70">
      <formula>OR(AND($AE5="是",$AF5=0),AND($AE5="否",$AF5&gt;0),$AF5&lt;$AB5)</formula>
    </cfRule>
  </conditionalFormatting>
  <dataValidations count="20">
    <dataValidation type="date" operator="between" allowBlank="1" showInputMessage="1" showErrorMessage="1" sqref="Y5 AA5">
      <formula1>42370</formula1>
      <formula2>46021</formula2>
    </dataValidation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B5:B88">
      <formula1>$AJ$3:$AP$3</formula1>
    </dataValidation>
    <dataValidation type="list" allowBlank="1" showInputMessage="1" showErrorMessage="1" sqref="F5:F88">
      <formula1>$AQ$3:$BE$3</formula1>
    </dataValidation>
    <dataValidation type="list" allowBlank="1" showInputMessage="1" showErrorMessage="1" sqref="D25:D88">
      <formula1>$BR$3:$BR$53</formula1>
    </dataValidation>
    <dataValidation type="list" allowBlank="1" showInputMessage="1" showErrorMessage="1" sqref="C5:C88">
      <formula1>INDIRECT($B5)</formula1>
    </dataValidation>
    <dataValidation type="list" allowBlank="1" showInputMessage="1" showErrorMessage="1" sqref="D5:D24">
      <formula1>$BW$3:$BW$38</formula1>
    </dataValidation>
    <dataValidation type="list" allowBlank="1" showInputMessage="1" showErrorMessage="1" sqref="E5:E88">
      <formula1>$BS$3:$BS$10</formula1>
    </dataValidation>
    <dataValidation type="list" allowBlank="1" showInputMessage="1" showErrorMessage="1" sqref="G5:G83 G85:G86">
      <formula1>INDIRECT($F5)</formula1>
    </dataValidation>
    <dataValidation type="list" allowBlank="1" showInputMessage="1" showErrorMessage="1" sqref="K5:K33">
      <formula1>$BF$3:$BF$6</formula1>
    </dataValidation>
    <dataValidation type="list" allowBlank="1" showInputMessage="1" showErrorMessage="1" sqref="L5:L33">
      <formula1>$BU$4:$BU$5</formula1>
    </dataValidation>
    <dataValidation type="list" allowBlank="1" showInputMessage="1" showErrorMessage="1" sqref="P5:P88">
      <formula1>$BG$3:$BG$6</formula1>
    </dataValidation>
    <dataValidation type="date" operator="between" allowBlank="1" showInputMessage="1" showErrorMessage="1" sqref="Q5:Q88">
      <formula1>43101</formula1>
      <formula2>43646</formula2>
    </dataValidation>
    <dataValidation type="list" allowBlank="1" showInputMessage="1" showErrorMessage="1" sqref="R5:R88">
      <formula1>$BH$3:$BH$33</formula1>
    </dataValidation>
    <dataValidation type="list" allowBlank="1" showInputMessage="1" showErrorMessage="1" sqref="S5:S88">
      <formula1>$BX$4:$BX$16</formula1>
    </dataValidation>
    <dataValidation type="list" allowBlank="1" showInputMessage="1" showErrorMessage="1" sqref="T5:T33">
      <formula1>$BI$3:$BI$13</formula1>
    </dataValidation>
    <dataValidation type="date" operator="between" allowBlank="1" showInputMessage="1" showErrorMessage="1" sqref="Y6:Y88 AA6:AA88">
      <formula1>42370</formula1>
      <formula2>44925</formula2>
    </dataValidation>
    <dataValidation type="date" operator="greaterThanOrEqual" allowBlank="1" showInputMessage="1" showErrorMessage="1" sqref="Z5:Z88">
      <formula1>$Y5</formula1>
    </dataValidation>
    <dataValidation type="date" operator="between" allowBlank="1" showInputMessage="1" showErrorMessage="1" sqref="AB5:AB33 AF5:AF33">
      <formula1>$Y5</formula1>
      <formula2>43466</formula2>
    </dataValidation>
    <dataValidation type="list" allowBlank="1" showInputMessage="1" showErrorMessage="1" sqref="AD5:AE33 AG5:AH33">
      <formula1>$BT$4:$BT$6</formula1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6"/>
  <sheetViews>
    <sheetView workbookViewId="0">
      <selection activeCell="F8" sqref="F8"/>
    </sheetView>
  </sheetViews>
  <sheetFormatPr defaultColWidth="9" defaultRowHeight="13.5"/>
  <cols>
    <col min="1" max="1" width="12.75" customWidth="1"/>
    <col min="2" max="4" width="10.75" customWidth="1"/>
    <col min="5" max="15" width="9.375" customWidth="1"/>
    <col min="16" max="16" width="8.5" customWidth="1"/>
    <col min="17" max="17" width="13.25" customWidth="1"/>
    <col min="18" max="18" width="10.125" customWidth="1"/>
  </cols>
  <sheetData>
    <row r="1" ht="56.25" customHeight="1" spans="1:18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customHeight="1" spans="14:18">
      <c r="N2" s="21" t="s">
        <v>1</v>
      </c>
      <c r="O2" s="21"/>
      <c r="P2" s="21"/>
      <c r="Q2" s="21"/>
      <c r="R2" s="21"/>
    </row>
    <row r="3" ht="23.25" customHeight="1" spans="1:18">
      <c r="A3" s="11" t="s">
        <v>421</v>
      </c>
      <c r="B3" s="11" t="s">
        <v>68</v>
      </c>
      <c r="C3" s="12" t="s">
        <v>422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2"/>
      <c r="P3" s="15" t="s">
        <v>423</v>
      </c>
      <c r="Q3" s="15"/>
      <c r="R3" s="15"/>
    </row>
    <row r="4" ht="51" customHeight="1" spans="1:18">
      <c r="A4" s="14"/>
      <c r="B4" s="14"/>
      <c r="C4" s="15" t="s">
        <v>68</v>
      </c>
      <c r="D4" s="15" t="s">
        <v>424</v>
      </c>
      <c r="E4" s="16" t="s">
        <v>425</v>
      </c>
      <c r="F4" s="16"/>
      <c r="G4" s="15"/>
      <c r="H4" s="15"/>
      <c r="I4" s="16"/>
      <c r="J4" s="16"/>
      <c r="K4" s="16"/>
      <c r="L4" s="16"/>
      <c r="M4" s="16"/>
      <c r="N4" s="16"/>
      <c r="O4" s="15"/>
      <c r="P4" s="15" t="s">
        <v>68</v>
      </c>
      <c r="Q4" s="15"/>
      <c r="R4" s="15"/>
    </row>
    <row r="5" ht="24" customHeight="1" spans="1:18">
      <c r="A5" s="17" t="s">
        <v>68</v>
      </c>
      <c r="B5" s="18">
        <f>C5+P5</f>
        <v>0</v>
      </c>
      <c r="C5" s="18">
        <f>SUM(D5:O5)</f>
        <v>0</v>
      </c>
      <c r="D5" s="18">
        <f t="shared" ref="D5:O5" si="0">D6+D11</f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P5" s="23">
        <f>SUM(Q5:R5)</f>
        <v>0</v>
      </c>
      <c r="Q5" s="18">
        <f t="shared" ref="Q5:R5" si="1">Q6+Q11</f>
        <v>0</v>
      </c>
      <c r="R5" s="18">
        <f t="shared" si="1"/>
        <v>0</v>
      </c>
    </row>
    <row r="6" ht="24" customHeight="1" spans="1:18">
      <c r="A6" s="19" t="s">
        <v>426</v>
      </c>
      <c r="B6" s="18">
        <f t="shared" ref="B6:B26" si="2">C6+P6</f>
        <v>0</v>
      </c>
      <c r="C6" s="18">
        <f t="shared" ref="C6:C26" si="3">SUM(D6:O6)</f>
        <v>0</v>
      </c>
      <c r="D6" s="18">
        <f t="shared" ref="D6:O6" si="4">SUM(D7:D10)</f>
        <v>0</v>
      </c>
      <c r="E6" s="18">
        <f t="shared" si="4"/>
        <v>0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23">
        <f t="shared" ref="P6:P26" si="5">SUM(Q6:R6)</f>
        <v>0</v>
      </c>
      <c r="Q6" s="18">
        <f t="shared" ref="Q6:R6" si="6">SUM(Q7:Q10)</f>
        <v>0</v>
      </c>
      <c r="R6" s="18">
        <f t="shared" si="6"/>
        <v>0</v>
      </c>
    </row>
    <row r="7" ht="24" customHeight="1" spans="1:18">
      <c r="A7" s="17" t="s">
        <v>67</v>
      </c>
      <c r="B7" s="18">
        <f t="shared" si="2"/>
        <v>0</v>
      </c>
      <c r="C7" s="18">
        <f t="shared" si="3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3">
        <f t="shared" si="5"/>
        <v>0</v>
      </c>
      <c r="Q7" s="18"/>
      <c r="R7" s="24"/>
    </row>
    <row r="8" ht="24" customHeight="1" spans="1:18">
      <c r="A8" s="17" t="s">
        <v>102</v>
      </c>
      <c r="B8" s="18">
        <f t="shared" si="2"/>
        <v>4000000</v>
      </c>
      <c r="C8" s="18">
        <f t="shared" si="3"/>
        <v>4000000</v>
      </c>
      <c r="D8" s="18"/>
      <c r="E8" s="18">
        <v>4000000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23">
        <f t="shared" si="5"/>
        <v>0</v>
      </c>
      <c r="Q8" s="18"/>
      <c r="R8" s="24"/>
    </row>
    <row r="9" ht="24" customHeight="1" spans="1:18">
      <c r="A9" s="17" t="s">
        <v>102</v>
      </c>
      <c r="B9" s="18">
        <f t="shared" si="2"/>
        <v>-4000000</v>
      </c>
      <c r="C9" s="18">
        <f t="shared" si="3"/>
        <v>-4000000</v>
      </c>
      <c r="D9" s="18"/>
      <c r="E9" s="18">
        <v>-4000000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3">
        <f t="shared" si="5"/>
        <v>0</v>
      </c>
      <c r="Q9" s="18"/>
      <c r="R9" s="24"/>
    </row>
    <row r="10" ht="24" customHeight="1" spans="1:18">
      <c r="A10" s="17" t="s">
        <v>127</v>
      </c>
      <c r="B10" s="18">
        <f t="shared" si="2"/>
        <v>0</v>
      </c>
      <c r="C10" s="18">
        <f t="shared" si="3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3">
        <f t="shared" si="5"/>
        <v>0</v>
      </c>
      <c r="Q10" s="18"/>
      <c r="R10" s="24"/>
    </row>
    <row r="11" ht="24" customHeight="1" spans="1:18">
      <c r="A11" s="19" t="s">
        <v>427</v>
      </c>
      <c r="B11" s="18">
        <f t="shared" si="2"/>
        <v>0</v>
      </c>
      <c r="C11" s="18">
        <f t="shared" si="3"/>
        <v>0</v>
      </c>
      <c r="D11" s="18">
        <f t="shared" ref="D11:O11" si="7">SUM(D12:D26)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0</v>
      </c>
      <c r="I11" s="18">
        <f t="shared" si="7"/>
        <v>0</v>
      </c>
      <c r="J11" s="18">
        <f t="shared" si="7"/>
        <v>0</v>
      </c>
      <c r="K11" s="18">
        <f t="shared" si="7"/>
        <v>0</v>
      </c>
      <c r="L11" s="18">
        <f t="shared" si="7"/>
        <v>0</v>
      </c>
      <c r="M11" s="18">
        <f t="shared" si="7"/>
        <v>0</v>
      </c>
      <c r="N11" s="18">
        <f t="shared" si="7"/>
        <v>0</v>
      </c>
      <c r="O11" s="18">
        <f t="shared" si="7"/>
        <v>0</v>
      </c>
      <c r="P11" s="23">
        <f t="shared" si="5"/>
        <v>0</v>
      </c>
      <c r="Q11" s="18"/>
      <c r="R11" s="18"/>
    </row>
    <row r="12" ht="24" customHeight="1" spans="1:18">
      <c r="A12" s="20" t="s">
        <v>44</v>
      </c>
      <c r="B12" s="18">
        <f t="shared" si="2"/>
        <v>0</v>
      </c>
      <c r="C12" s="18">
        <f t="shared" si="3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3">
        <f t="shared" si="5"/>
        <v>0</v>
      </c>
      <c r="Q12" s="18"/>
      <c r="R12" s="24"/>
    </row>
    <row r="13" ht="24" customHeight="1" spans="1:18">
      <c r="A13" s="20" t="s">
        <v>45</v>
      </c>
      <c r="B13" s="18">
        <f t="shared" si="2"/>
        <v>0</v>
      </c>
      <c r="C13" s="18">
        <f t="shared" si="3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3">
        <f t="shared" si="5"/>
        <v>0</v>
      </c>
      <c r="Q13" s="18"/>
      <c r="R13" s="24"/>
    </row>
    <row r="14" ht="24" customHeight="1" spans="1:18">
      <c r="A14" s="20" t="s">
        <v>46</v>
      </c>
      <c r="B14" s="18">
        <f t="shared" si="2"/>
        <v>0</v>
      </c>
      <c r="C14" s="18">
        <f t="shared" si="3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3">
        <f t="shared" si="5"/>
        <v>0</v>
      </c>
      <c r="Q14" s="18"/>
      <c r="R14" s="24"/>
    </row>
    <row r="15" ht="24" customHeight="1" spans="1:18">
      <c r="A15" s="20" t="s">
        <v>47</v>
      </c>
      <c r="B15" s="18">
        <f t="shared" si="2"/>
        <v>0</v>
      </c>
      <c r="C15" s="18">
        <f t="shared" si="3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3">
        <f t="shared" si="5"/>
        <v>0</v>
      </c>
      <c r="Q15" s="18"/>
      <c r="R15" s="24"/>
    </row>
    <row r="16" ht="24" customHeight="1" spans="1:18">
      <c r="A16" s="20" t="s">
        <v>48</v>
      </c>
      <c r="B16" s="18">
        <f t="shared" si="2"/>
        <v>0</v>
      </c>
      <c r="C16" s="18">
        <f t="shared" si="3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3">
        <f t="shared" si="5"/>
        <v>0</v>
      </c>
      <c r="Q16" s="18"/>
      <c r="R16" s="24"/>
    </row>
    <row r="17" ht="24" customHeight="1" spans="1:18">
      <c r="A17" s="20" t="s">
        <v>49</v>
      </c>
      <c r="B17" s="18">
        <f t="shared" si="2"/>
        <v>0</v>
      </c>
      <c r="C17" s="18">
        <f t="shared" si="3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3">
        <f t="shared" si="5"/>
        <v>0</v>
      </c>
      <c r="Q17" s="18"/>
      <c r="R17" s="24"/>
    </row>
    <row r="18" ht="24" customHeight="1" spans="1:18">
      <c r="A18" s="20" t="s">
        <v>50</v>
      </c>
      <c r="B18" s="18">
        <f t="shared" si="2"/>
        <v>0</v>
      </c>
      <c r="C18" s="18">
        <f t="shared" si="3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>
        <f t="shared" si="5"/>
        <v>0</v>
      </c>
      <c r="Q18" s="18"/>
      <c r="R18" s="24"/>
    </row>
    <row r="19" ht="24" customHeight="1" spans="1:18">
      <c r="A19" s="20" t="s">
        <v>51</v>
      </c>
      <c r="B19" s="18">
        <f t="shared" si="2"/>
        <v>0</v>
      </c>
      <c r="C19" s="18">
        <f t="shared" si="3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3">
        <f t="shared" si="5"/>
        <v>0</v>
      </c>
      <c r="Q19" s="18"/>
      <c r="R19" s="24"/>
    </row>
    <row r="20" ht="24" customHeight="1" spans="1:18">
      <c r="A20" s="20" t="s">
        <v>52</v>
      </c>
      <c r="B20" s="18">
        <f t="shared" si="2"/>
        <v>0</v>
      </c>
      <c r="C20" s="18">
        <f t="shared" si="3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3">
        <f t="shared" si="5"/>
        <v>0</v>
      </c>
      <c r="Q20" s="18"/>
      <c r="R20" s="24"/>
    </row>
    <row r="21" ht="24" customHeight="1" spans="1:18">
      <c r="A21" s="20" t="s">
        <v>53</v>
      </c>
      <c r="B21" s="18">
        <f t="shared" si="2"/>
        <v>0</v>
      </c>
      <c r="C21" s="18">
        <f t="shared" si="3"/>
        <v>0</v>
      </c>
      <c r="D21" s="18">
        <f>SUMIFS(表一!$I$5:$I$49,表一!$D$5:$D$49,合计!$A21)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3">
        <f t="shared" si="5"/>
        <v>0</v>
      </c>
      <c r="Q21" s="24"/>
      <c r="R21" s="24"/>
    </row>
    <row r="22" ht="24" customHeight="1" spans="1:18">
      <c r="A22" s="20" t="s">
        <v>54</v>
      </c>
      <c r="B22" s="18">
        <f t="shared" si="2"/>
        <v>0</v>
      </c>
      <c r="C22" s="18">
        <f t="shared" si="3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3">
        <f t="shared" si="5"/>
        <v>0</v>
      </c>
      <c r="Q22" s="24"/>
      <c r="R22" s="24"/>
    </row>
    <row r="23" ht="24" customHeight="1" spans="1:18">
      <c r="A23" s="20" t="s">
        <v>56</v>
      </c>
      <c r="B23" s="18">
        <f t="shared" si="2"/>
        <v>0</v>
      </c>
      <c r="C23" s="18">
        <f t="shared" si="3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3">
        <f t="shared" si="5"/>
        <v>0</v>
      </c>
      <c r="Q23" s="24"/>
      <c r="R23" s="24"/>
    </row>
    <row r="24" ht="24" customHeight="1" spans="1:18">
      <c r="A24" s="20" t="s">
        <v>55</v>
      </c>
      <c r="B24" s="18">
        <f t="shared" si="2"/>
        <v>0</v>
      </c>
      <c r="C24" s="18">
        <f t="shared" si="3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3">
        <f t="shared" si="5"/>
        <v>0</v>
      </c>
      <c r="Q24" s="24"/>
      <c r="R24" s="24"/>
    </row>
    <row r="25" ht="24" customHeight="1" spans="1:18">
      <c r="A25" s="20" t="s">
        <v>57</v>
      </c>
      <c r="B25" s="18">
        <f t="shared" si="2"/>
        <v>0</v>
      </c>
      <c r="C25" s="18">
        <f t="shared" si="3"/>
        <v>0</v>
      </c>
      <c r="D25" s="18">
        <f>SUMIFS(表一!$I$5:$I$49,表一!$D$5:$D$49,合计!$A25)</f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3">
        <f t="shared" si="5"/>
        <v>0</v>
      </c>
      <c r="Q25" s="24"/>
      <c r="R25" s="24"/>
    </row>
    <row r="26" ht="24" customHeight="1" spans="1:18">
      <c r="A26" s="20" t="s">
        <v>58</v>
      </c>
      <c r="B26" s="18">
        <f t="shared" si="2"/>
        <v>0</v>
      </c>
      <c r="C26" s="18">
        <f t="shared" si="3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3">
        <f t="shared" si="5"/>
        <v>0</v>
      </c>
      <c r="Q26" s="23"/>
      <c r="R26" s="23"/>
    </row>
  </sheetData>
  <mergeCells count="6">
    <mergeCell ref="A1:R1"/>
    <mergeCell ref="N2:R2"/>
    <mergeCell ref="C3:O3"/>
    <mergeCell ref="P3:R3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428</v>
      </c>
      <c r="B1" s="1" t="s">
        <v>23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23</v>
      </c>
      <c r="H1" s="1">
        <v>0</v>
      </c>
      <c r="I1" s="1" t="s">
        <v>433</v>
      </c>
      <c r="J1" s="3" t="s">
        <v>434</v>
      </c>
      <c r="K1" s="3" t="s">
        <v>435</v>
      </c>
      <c r="L1" s="3" t="s">
        <v>436</v>
      </c>
      <c r="M1" s="3" t="s">
        <v>437</v>
      </c>
      <c r="N1" s="3" t="s">
        <v>438</v>
      </c>
      <c r="O1" s="3" t="s">
        <v>439</v>
      </c>
      <c r="P1" s="3" t="s">
        <v>440</v>
      </c>
      <c r="Q1" s="6" t="s">
        <v>441</v>
      </c>
      <c r="R1" s="6" t="s">
        <v>442</v>
      </c>
    </row>
    <row r="2" spans="1:20">
      <c r="A2" s="2" t="s">
        <v>443</v>
      </c>
      <c r="B2" s="2" t="s">
        <v>444</v>
      </c>
      <c r="C2" s="2" t="s">
        <v>445</v>
      </c>
      <c r="D2" s="2" t="s">
        <v>446</v>
      </c>
      <c r="E2" s="2" t="s">
        <v>447</v>
      </c>
      <c r="F2" s="2" t="s">
        <v>448</v>
      </c>
      <c r="G2" s="2" t="s">
        <v>444</v>
      </c>
      <c r="H2" s="2">
        <v>117500</v>
      </c>
      <c r="I2" s="2">
        <v>2130599</v>
      </c>
      <c r="J2" s="4" t="s">
        <v>447</v>
      </c>
      <c r="K2" s="4" t="s">
        <v>59</v>
      </c>
      <c r="L2" s="4" t="s">
        <v>449</v>
      </c>
      <c r="M2" s="4" t="s">
        <v>450</v>
      </c>
      <c r="N2" s="5" t="s">
        <v>451</v>
      </c>
      <c r="O2" s="4" t="s">
        <v>133</v>
      </c>
      <c r="P2" s="4" t="s">
        <v>127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443</v>
      </c>
      <c r="B3" s="2" t="s">
        <v>452</v>
      </c>
      <c r="C3" s="2" t="s">
        <v>453</v>
      </c>
      <c r="D3" s="2" t="s">
        <v>454</v>
      </c>
      <c r="E3" s="2" t="s">
        <v>455</v>
      </c>
      <c r="F3" s="2" t="s">
        <v>456</v>
      </c>
      <c r="G3" s="2" t="s">
        <v>452</v>
      </c>
      <c r="H3" s="2">
        <v>8190000</v>
      </c>
      <c r="I3" s="2">
        <v>2130599</v>
      </c>
      <c r="J3" s="4" t="s">
        <v>447</v>
      </c>
      <c r="K3" s="4" t="s">
        <v>59</v>
      </c>
      <c r="L3" s="4" t="s">
        <v>449</v>
      </c>
      <c r="M3" s="4" t="s">
        <v>450</v>
      </c>
      <c r="N3" s="5" t="s">
        <v>451</v>
      </c>
      <c r="O3" s="4" t="s">
        <v>133</v>
      </c>
      <c r="P3" s="4" t="s">
        <v>202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443</v>
      </c>
      <c r="B4" s="2" t="s">
        <v>457</v>
      </c>
      <c r="C4" s="2" t="s">
        <v>458</v>
      </c>
      <c r="D4" s="2" t="s">
        <v>459</v>
      </c>
      <c r="E4" s="2" t="s">
        <v>447</v>
      </c>
      <c r="F4" s="2" t="s">
        <v>460</v>
      </c>
      <c r="G4" s="2" t="s">
        <v>457</v>
      </c>
      <c r="H4" s="2">
        <v>258895.49</v>
      </c>
      <c r="I4" s="2">
        <v>2130599</v>
      </c>
      <c r="J4" s="4" t="s">
        <v>447</v>
      </c>
      <c r="K4" s="4" t="s">
        <v>126</v>
      </c>
      <c r="L4" s="4" t="s">
        <v>449</v>
      </c>
      <c r="M4" s="4" t="s">
        <v>450</v>
      </c>
      <c r="N4" s="5" t="s">
        <v>451</v>
      </c>
      <c r="O4" s="4" t="s">
        <v>133</v>
      </c>
      <c r="P4" s="4" t="s">
        <v>102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443</v>
      </c>
      <c r="B5" s="2" t="s">
        <v>461</v>
      </c>
      <c r="C5" s="2" t="s">
        <v>462</v>
      </c>
      <c r="D5" s="2" t="s">
        <v>446</v>
      </c>
      <c r="E5" s="2" t="s">
        <v>455</v>
      </c>
      <c r="F5" s="2" t="s">
        <v>463</v>
      </c>
      <c r="G5" s="2" t="s">
        <v>461</v>
      </c>
      <c r="H5" s="2">
        <v>2000000</v>
      </c>
      <c r="I5" s="2">
        <v>2130599</v>
      </c>
      <c r="J5" s="4" t="s">
        <v>447</v>
      </c>
      <c r="K5" s="4" t="s">
        <v>91</v>
      </c>
      <c r="L5" s="4" t="s">
        <v>449</v>
      </c>
      <c r="M5" s="4" t="s">
        <v>450</v>
      </c>
      <c r="N5" s="5" t="s">
        <v>464</v>
      </c>
      <c r="O5" s="4" t="s">
        <v>133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443</v>
      </c>
      <c r="B6" s="2" t="s">
        <v>465</v>
      </c>
      <c r="C6" s="2" t="s">
        <v>466</v>
      </c>
      <c r="D6" s="2" t="s">
        <v>454</v>
      </c>
      <c r="E6" s="2" t="s">
        <v>455</v>
      </c>
      <c r="F6" s="2" t="s">
        <v>467</v>
      </c>
      <c r="G6" s="2" t="s">
        <v>465</v>
      </c>
      <c r="H6" s="2">
        <v>25560000</v>
      </c>
      <c r="I6" s="2">
        <v>2130599</v>
      </c>
      <c r="J6" s="4" t="s">
        <v>447</v>
      </c>
      <c r="K6" s="4" t="s">
        <v>59</v>
      </c>
      <c r="L6" s="4" t="s">
        <v>449</v>
      </c>
      <c r="M6" s="4" t="s">
        <v>468</v>
      </c>
      <c r="N6" s="5" t="s">
        <v>464</v>
      </c>
      <c r="O6" s="4" t="s">
        <v>133</v>
      </c>
      <c r="P6" s="4" t="s">
        <v>102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443</v>
      </c>
      <c r="B7" s="2" t="s">
        <v>469</v>
      </c>
      <c r="C7" s="2" t="s">
        <v>470</v>
      </c>
      <c r="D7" s="2" t="s">
        <v>454</v>
      </c>
      <c r="E7" s="2" t="s">
        <v>455</v>
      </c>
      <c r="F7" s="2" t="s">
        <v>471</v>
      </c>
      <c r="G7" s="2" t="s">
        <v>469</v>
      </c>
      <c r="H7" s="2">
        <v>1271300</v>
      </c>
      <c r="I7" s="2">
        <v>2130599</v>
      </c>
      <c r="J7" s="4" t="s">
        <v>447</v>
      </c>
      <c r="K7" s="4" t="s">
        <v>59</v>
      </c>
      <c r="L7" s="4" t="s">
        <v>449</v>
      </c>
      <c r="M7" s="4" t="s">
        <v>450</v>
      </c>
      <c r="N7" s="5" t="s">
        <v>464</v>
      </c>
      <c r="O7" s="4" t="s">
        <v>133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443</v>
      </c>
      <c r="B8" s="2" t="s">
        <v>472</v>
      </c>
      <c r="C8" s="2" t="s">
        <v>473</v>
      </c>
      <c r="D8" s="2" t="s">
        <v>454</v>
      </c>
      <c r="E8" s="2" t="s">
        <v>455</v>
      </c>
      <c r="F8" s="2" t="s">
        <v>474</v>
      </c>
      <c r="G8" s="2" t="s">
        <v>472</v>
      </c>
      <c r="H8" s="2">
        <v>1222000</v>
      </c>
      <c r="I8" s="2">
        <v>2130599</v>
      </c>
      <c r="J8" s="4" t="s">
        <v>447</v>
      </c>
      <c r="K8" s="4" t="s">
        <v>59</v>
      </c>
      <c r="L8" s="4" t="s">
        <v>449</v>
      </c>
      <c r="M8" s="4" t="s">
        <v>450</v>
      </c>
      <c r="N8" s="5" t="s">
        <v>464</v>
      </c>
      <c r="O8" s="4" t="s">
        <v>133</v>
      </c>
      <c r="P8" s="4" t="s">
        <v>127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443</v>
      </c>
      <c r="B9" s="2" t="s">
        <v>475</v>
      </c>
      <c r="C9" s="2" t="s">
        <v>476</v>
      </c>
      <c r="D9" s="2" t="s">
        <v>454</v>
      </c>
      <c r="E9" s="2" t="s">
        <v>455</v>
      </c>
      <c r="F9" s="2" t="s">
        <v>477</v>
      </c>
      <c r="G9" s="2" t="s">
        <v>475</v>
      </c>
      <c r="H9" s="2">
        <v>3619300</v>
      </c>
      <c r="I9" s="2">
        <v>2130599</v>
      </c>
      <c r="J9" s="4" t="s">
        <v>447</v>
      </c>
      <c r="K9" s="4" t="s">
        <v>59</v>
      </c>
      <c r="L9" s="4" t="s">
        <v>449</v>
      </c>
      <c r="M9" s="4" t="s">
        <v>450</v>
      </c>
      <c r="N9" s="5" t="s">
        <v>464</v>
      </c>
      <c r="O9" s="4" t="s">
        <v>133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443</v>
      </c>
      <c r="B10" s="2" t="s">
        <v>478</v>
      </c>
      <c r="C10" s="2" t="s">
        <v>479</v>
      </c>
      <c r="D10" s="2" t="s">
        <v>480</v>
      </c>
      <c r="E10" s="2" t="s">
        <v>455</v>
      </c>
      <c r="F10" s="2" t="s">
        <v>481</v>
      </c>
      <c r="G10" s="2" t="s">
        <v>478</v>
      </c>
      <c r="H10" s="2">
        <v>3540000</v>
      </c>
      <c r="I10" s="2">
        <v>2130599</v>
      </c>
      <c r="J10" s="4" t="s">
        <v>447</v>
      </c>
      <c r="K10" s="4" t="s">
        <v>59</v>
      </c>
      <c r="L10" s="4" t="s">
        <v>449</v>
      </c>
      <c r="M10" s="4" t="s">
        <v>468</v>
      </c>
      <c r="N10" s="5" t="s">
        <v>464</v>
      </c>
      <c r="O10" s="4" t="s">
        <v>133</v>
      </c>
      <c r="P10" s="4" t="s">
        <v>482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443</v>
      </c>
      <c r="B11" s="2" t="s">
        <v>483</v>
      </c>
      <c r="C11" s="2" t="s">
        <v>484</v>
      </c>
      <c r="D11" s="2" t="s">
        <v>485</v>
      </c>
      <c r="E11" s="2" t="s">
        <v>447</v>
      </c>
      <c r="F11" s="2" t="s">
        <v>486</v>
      </c>
      <c r="G11" s="2" t="s">
        <v>483</v>
      </c>
      <c r="H11" s="2">
        <v>3730000</v>
      </c>
      <c r="I11" s="2">
        <v>2130599</v>
      </c>
      <c r="J11" s="4" t="s">
        <v>447</v>
      </c>
      <c r="K11" s="4" t="s">
        <v>59</v>
      </c>
      <c r="L11" s="4" t="s">
        <v>449</v>
      </c>
      <c r="M11" s="4" t="s">
        <v>450</v>
      </c>
      <c r="N11" s="5" t="s">
        <v>487</v>
      </c>
      <c r="O11" s="4" t="s">
        <v>133</v>
      </c>
      <c r="P11" s="4" t="s">
        <v>317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443</v>
      </c>
      <c r="B12" s="2" t="s">
        <v>488</v>
      </c>
      <c r="C12" s="2" t="s">
        <v>489</v>
      </c>
      <c r="D12" s="2" t="s">
        <v>446</v>
      </c>
      <c r="E12" s="2" t="s">
        <v>447</v>
      </c>
      <c r="F12" s="2" t="s">
        <v>490</v>
      </c>
      <c r="G12" s="2" t="s">
        <v>488</v>
      </c>
      <c r="H12" s="2">
        <v>11000</v>
      </c>
      <c r="I12" s="2">
        <v>2130599</v>
      </c>
      <c r="J12" s="4" t="s">
        <v>447</v>
      </c>
      <c r="K12" s="4" t="s">
        <v>59</v>
      </c>
      <c r="L12" s="4" t="s">
        <v>449</v>
      </c>
      <c r="M12" s="4" t="s">
        <v>450</v>
      </c>
      <c r="N12" s="5" t="s">
        <v>487</v>
      </c>
      <c r="O12" s="4" t="s">
        <v>133</v>
      </c>
      <c r="P12" s="4" t="s">
        <v>127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443</v>
      </c>
      <c r="B13" s="2" t="s">
        <v>491</v>
      </c>
      <c r="C13" s="2" t="s">
        <v>492</v>
      </c>
      <c r="D13" s="2" t="s">
        <v>493</v>
      </c>
      <c r="E13" s="2" t="s">
        <v>447</v>
      </c>
      <c r="F13" s="2" t="s">
        <v>494</v>
      </c>
      <c r="G13" s="2" t="s">
        <v>491</v>
      </c>
      <c r="H13" s="2">
        <v>65000000</v>
      </c>
      <c r="I13" s="2">
        <v>2130599</v>
      </c>
      <c r="J13" s="4" t="s">
        <v>447</v>
      </c>
      <c r="K13" s="4" t="s">
        <v>126</v>
      </c>
      <c r="L13" s="4" t="s">
        <v>449</v>
      </c>
      <c r="M13" s="4" t="s">
        <v>468</v>
      </c>
      <c r="N13" s="5" t="s">
        <v>487</v>
      </c>
      <c r="O13" s="4" t="s">
        <v>133</v>
      </c>
      <c r="P13" s="4" t="s">
        <v>102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443</v>
      </c>
      <c r="B14" s="2" t="s">
        <v>495</v>
      </c>
      <c r="C14" s="2" t="s">
        <v>496</v>
      </c>
      <c r="D14" s="2" t="s">
        <v>497</v>
      </c>
      <c r="E14" s="2" t="s">
        <v>455</v>
      </c>
      <c r="F14" s="2" t="s">
        <v>498</v>
      </c>
      <c r="G14" s="2" t="s">
        <v>495</v>
      </c>
      <c r="H14" s="2">
        <v>4450000</v>
      </c>
      <c r="I14" s="2">
        <v>2130599</v>
      </c>
      <c r="J14" s="4" t="s">
        <v>447</v>
      </c>
      <c r="K14" s="4" t="s">
        <v>59</v>
      </c>
      <c r="L14" s="4" t="s">
        <v>449</v>
      </c>
      <c r="M14" s="4" t="s">
        <v>450</v>
      </c>
      <c r="N14" s="5" t="s">
        <v>499</v>
      </c>
      <c r="O14" s="4" t="s">
        <v>133</v>
      </c>
      <c r="P14" s="4" t="s">
        <v>500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443</v>
      </c>
      <c r="B15" s="2" t="s">
        <v>501</v>
      </c>
      <c r="C15" s="2" t="s">
        <v>502</v>
      </c>
      <c r="D15" s="2" t="s">
        <v>480</v>
      </c>
      <c r="E15" s="2" t="s">
        <v>447</v>
      </c>
      <c r="F15" s="2" t="s">
        <v>503</v>
      </c>
      <c r="G15" s="2" t="s">
        <v>501</v>
      </c>
      <c r="H15" s="2">
        <v>1689967</v>
      </c>
      <c r="I15" s="2">
        <v>2130599</v>
      </c>
      <c r="J15" s="4" t="s">
        <v>447</v>
      </c>
      <c r="K15" s="4" t="s">
        <v>59</v>
      </c>
      <c r="L15" s="4" t="s">
        <v>449</v>
      </c>
      <c r="M15" s="4" t="s">
        <v>450</v>
      </c>
      <c r="N15" s="5" t="s">
        <v>499</v>
      </c>
      <c r="O15" s="4" t="s">
        <v>133</v>
      </c>
      <c r="P15" s="4" t="s">
        <v>383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443</v>
      </c>
      <c r="B16" s="2" t="s">
        <v>504</v>
      </c>
      <c r="C16" s="2" t="s">
        <v>505</v>
      </c>
      <c r="D16" s="2" t="s">
        <v>446</v>
      </c>
      <c r="E16" s="2" t="s">
        <v>447</v>
      </c>
      <c r="F16" s="2" t="s">
        <v>506</v>
      </c>
      <c r="G16" s="2" t="s">
        <v>504</v>
      </c>
      <c r="H16" s="2">
        <v>240000</v>
      </c>
      <c r="I16" s="2">
        <v>2130599</v>
      </c>
      <c r="J16" s="4" t="s">
        <v>447</v>
      </c>
      <c r="K16" s="4" t="s">
        <v>91</v>
      </c>
      <c r="L16" s="4" t="s">
        <v>449</v>
      </c>
      <c r="M16" s="4" t="s">
        <v>468</v>
      </c>
      <c r="N16" s="5" t="s">
        <v>499</v>
      </c>
      <c r="O16" s="4" t="s">
        <v>133</v>
      </c>
      <c r="P16" s="4" t="s">
        <v>102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443</v>
      </c>
      <c r="B17" s="2" t="s">
        <v>507</v>
      </c>
      <c r="C17" s="2" t="s">
        <v>508</v>
      </c>
      <c r="D17" s="2" t="s">
        <v>446</v>
      </c>
      <c r="E17" s="2" t="s">
        <v>447</v>
      </c>
      <c r="F17" s="2" t="s">
        <v>509</v>
      </c>
      <c r="G17" s="2" t="s">
        <v>507</v>
      </c>
      <c r="H17" s="2">
        <v>750000</v>
      </c>
      <c r="I17" s="2">
        <v>2130599</v>
      </c>
      <c r="J17" s="4" t="s">
        <v>447</v>
      </c>
      <c r="K17" s="4" t="s">
        <v>91</v>
      </c>
      <c r="L17" s="4" t="s">
        <v>449</v>
      </c>
      <c r="M17" s="4" t="s">
        <v>468</v>
      </c>
      <c r="N17" s="5" t="s">
        <v>499</v>
      </c>
      <c r="O17" s="4" t="s">
        <v>133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443</v>
      </c>
      <c r="B18" s="2" t="s">
        <v>510</v>
      </c>
      <c r="C18" s="2" t="s">
        <v>511</v>
      </c>
      <c r="D18" s="2" t="s">
        <v>512</v>
      </c>
      <c r="E18" s="2" t="s">
        <v>455</v>
      </c>
      <c r="F18" s="2" t="s">
        <v>513</v>
      </c>
      <c r="G18" s="2" t="s">
        <v>510</v>
      </c>
      <c r="H18" s="2">
        <v>90000</v>
      </c>
      <c r="I18" s="2">
        <v>2130599</v>
      </c>
      <c r="J18" s="4" t="s">
        <v>447</v>
      </c>
      <c r="K18" s="4" t="s">
        <v>91</v>
      </c>
      <c r="L18" s="4" t="s">
        <v>449</v>
      </c>
      <c r="M18" s="4" t="s">
        <v>468</v>
      </c>
      <c r="N18" s="5" t="s">
        <v>499</v>
      </c>
      <c r="O18" s="4" t="s">
        <v>133</v>
      </c>
      <c r="P18" s="4" t="s">
        <v>500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443</v>
      </c>
      <c r="B19" s="2" t="s">
        <v>514</v>
      </c>
      <c r="C19" s="2" t="s">
        <v>515</v>
      </c>
      <c r="D19" s="2" t="s">
        <v>454</v>
      </c>
      <c r="E19" s="2" t="s">
        <v>447</v>
      </c>
      <c r="F19" s="2" t="s">
        <v>516</v>
      </c>
      <c r="G19" s="2" t="s">
        <v>514</v>
      </c>
      <c r="H19" s="2">
        <v>150000</v>
      </c>
      <c r="I19" s="2">
        <v>2130599</v>
      </c>
      <c r="J19" s="4" t="s">
        <v>447</v>
      </c>
      <c r="K19" s="4" t="s">
        <v>59</v>
      </c>
      <c r="L19" s="4" t="s">
        <v>449</v>
      </c>
      <c r="M19" s="4" t="s">
        <v>450</v>
      </c>
      <c r="N19" s="5" t="s">
        <v>499</v>
      </c>
      <c r="O19" s="4" t="s">
        <v>133</v>
      </c>
      <c r="P19" s="4" t="s">
        <v>127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443</v>
      </c>
      <c r="B20" s="2" t="s">
        <v>517</v>
      </c>
      <c r="C20" s="2" t="s">
        <v>518</v>
      </c>
      <c r="D20" s="2" t="s">
        <v>454</v>
      </c>
      <c r="E20" s="2" t="s">
        <v>447</v>
      </c>
      <c r="F20" s="2" t="s">
        <v>519</v>
      </c>
      <c r="G20" s="2" t="s">
        <v>517</v>
      </c>
      <c r="H20" s="2">
        <v>6690000</v>
      </c>
      <c r="I20" s="2">
        <v>2130599</v>
      </c>
      <c r="J20" s="4" t="s">
        <v>447</v>
      </c>
      <c r="K20" s="4" t="s">
        <v>59</v>
      </c>
      <c r="L20" s="4" t="s">
        <v>449</v>
      </c>
      <c r="M20" s="4" t="s">
        <v>468</v>
      </c>
      <c r="N20" s="5" t="s">
        <v>520</v>
      </c>
      <c r="O20" s="4" t="s">
        <v>133</v>
      </c>
      <c r="P20" s="4" t="s">
        <v>102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443</v>
      </c>
      <c r="B21" s="2" t="s">
        <v>521</v>
      </c>
      <c r="C21" s="2" t="s">
        <v>522</v>
      </c>
      <c r="D21" s="2" t="s">
        <v>446</v>
      </c>
      <c r="E21" s="2" t="s">
        <v>447</v>
      </c>
      <c r="F21" s="2" t="s">
        <v>523</v>
      </c>
      <c r="G21" s="2" t="s">
        <v>521</v>
      </c>
      <c r="H21" s="2">
        <v>2223000</v>
      </c>
      <c r="I21" s="2">
        <v>2130599</v>
      </c>
      <c r="J21" s="4" t="s">
        <v>447</v>
      </c>
      <c r="K21" s="4" t="s">
        <v>91</v>
      </c>
      <c r="L21" s="4" t="s">
        <v>449</v>
      </c>
      <c r="M21" s="4" t="s">
        <v>468</v>
      </c>
      <c r="N21" s="5" t="s">
        <v>524</v>
      </c>
      <c r="O21" s="4" t="s">
        <v>133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443</v>
      </c>
      <c r="B22" s="2" t="s">
        <v>525</v>
      </c>
      <c r="C22" s="2" t="s">
        <v>511</v>
      </c>
      <c r="D22" s="2" t="s">
        <v>512</v>
      </c>
      <c r="E22" s="2" t="s">
        <v>455</v>
      </c>
      <c r="F22" s="2" t="s">
        <v>526</v>
      </c>
      <c r="G22" s="2" t="s">
        <v>525</v>
      </c>
      <c r="H22" s="2">
        <v>0</v>
      </c>
      <c r="I22" s="2">
        <v>2130599</v>
      </c>
      <c r="J22" s="4" t="s">
        <v>447</v>
      </c>
      <c r="K22" s="4" t="s">
        <v>91</v>
      </c>
      <c r="L22" s="4" t="s">
        <v>449</v>
      </c>
      <c r="M22" s="4" t="s">
        <v>450</v>
      </c>
      <c r="N22" s="5" t="s">
        <v>524</v>
      </c>
      <c r="O22" s="4" t="s">
        <v>133</v>
      </c>
      <c r="P22" s="4" t="s">
        <v>500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443</v>
      </c>
      <c r="B23" s="2" t="s">
        <v>527</v>
      </c>
      <c r="C23" s="2" t="s">
        <v>528</v>
      </c>
      <c r="D23" s="2" t="s">
        <v>485</v>
      </c>
      <c r="E23" s="2" t="s">
        <v>447</v>
      </c>
      <c r="F23" s="2" t="s">
        <v>529</v>
      </c>
      <c r="G23" s="2" t="s">
        <v>527</v>
      </c>
      <c r="H23" s="2">
        <v>2400000</v>
      </c>
      <c r="I23" s="2">
        <v>2130599</v>
      </c>
      <c r="J23" s="4" t="s">
        <v>447</v>
      </c>
      <c r="K23" s="4" t="s">
        <v>91</v>
      </c>
      <c r="L23" s="4" t="s">
        <v>449</v>
      </c>
      <c r="M23" s="4" t="s">
        <v>468</v>
      </c>
      <c r="N23" s="5" t="s">
        <v>524</v>
      </c>
      <c r="O23" s="4" t="s">
        <v>133</v>
      </c>
      <c r="P23" s="4" t="s">
        <v>383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443</v>
      </c>
      <c r="B24" s="2" t="s">
        <v>530</v>
      </c>
      <c r="C24" s="2" t="s">
        <v>492</v>
      </c>
      <c r="D24" s="2" t="s">
        <v>493</v>
      </c>
      <c r="E24" s="2" t="s">
        <v>447</v>
      </c>
      <c r="F24" s="2" t="s">
        <v>531</v>
      </c>
      <c r="G24" s="2" t="s">
        <v>530</v>
      </c>
      <c r="H24" s="2">
        <v>35000000</v>
      </c>
      <c r="I24" s="2">
        <v>2130599</v>
      </c>
      <c r="J24" s="4" t="s">
        <v>447</v>
      </c>
      <c r="K24" s="4" t="s">
        <v>126</v>
      </c>
      <c r="L24" s="4" t="s">
        <v>449</v>
      </c>
      <c r="M24" s="4" t="s">
        <v>450</v>
      </c>
      <c r="N24" s="5" t="s">
        <v>524</v>
      </c>
      <c r="O24" s="4" t="s">
        <v>133</v>
      </c>
      <c r="P24" s="4" t="s">
        <v>102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443</v>
      </c>
      <c r="B25" s="2" t="s">
        <v>532</v>
      </c>
      <c r="C25" s="2" t="s">
        <v>533</v>
      </c>
      <c r="D25" s="2" t="s">
        <v>446</v>
      </c>
      <c r="E25" s="2" t="s">
        <v>447</v>
      </c>
      <c r="F25" s="2" t="s">
        <v>534</v>
      </c>
      <c r="G25" s="2" t="s">
        <v>532</v>
      </c>
      <c r="H25" s="2">
        <v>500000</v>
      </c>
      <c r="I25" s="2">
        <v>2130599</v>
      </c>
      <c r="J25" s="4" t="s">
        <v>447</v>
      </c>
      <c r="K25" s="4" t="s">
        <v>91</v>
      </c>
      <c r="L25" s="4" t="s">
        <v>449</v>
      </c>
      <c r="M25" s="4" t="s">
        <v>468</v>
      </c>
      <c r="N25" s="5" t="s">
        <v>524</v>
      </c>
      <c r="O25" s="4" t="s">
        <v>133</v>
      </c>
      <c r="P25" s="4" t="s">
        <v>227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443</v>
      </c>
      <c r="B26" s="2" t="s">
        <v>535</v>
      </c>
      <c r="C26" s="2" t="s">
        <v>536</v>
      </c>
      <c r="D26" s="2" t="s">
        <v>446</v>
      </c>
      <c r="E26" s="2" t="s">
        <v>447</v>
      </c>
      <c r="F26" s="2" t="s">
        <v>537</v>
      </c>
      <c r="G26" s="2" t="s">
        <v>535</v>
      </c>
      <c r="H26" s="2">
        <v>1865000</v>
      </c>
      <c r="I26" s="2">
        <v>2130599</v>
      </c>
      <c r="J26" s="4" t="s">
        <v>447</v>
      </c>
      <c r="K26" s="4" t="s">
        <v>91</v>
      </c>
      <c r="L26" s="4" t="s">
        <v>449</v>
      </c>
      <c r="M26" s="4" t="s">
        <v>468</v>
      </c>
      <c r="N26" s="5" t="s">
        <v>538</v>
      </c>
      <c r="O26" s="4" t="s">
        <v>133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443</v>
      </c>
      <c r="B27" s="2" t="s">
        <v>539</v>
      </c>
      <c r="C27" s="2" t="s">
        <v>540</v>
      </c>
      <c r="D27" s="2" t="s">
        <v>446</v>
      </c>
      <c r="E27" s="2" t="s">
        <v>447</v>
      </c>
      <c r="F27" s="2" t="s">
        <v>541</v>
      </c>
      <c r="G27" s="2" t="s">
        <v>539</v>
      </c>
      <c r="H27" s="2">
        <v>350000</v>
      </c>
      <c r="I27" s="2">
        <v>2130599</v>
      </c>
      <c r="J27" s="4" t="s">
        <v>447</v>
      </c>
      <c r="K27" s="4" t="s">
        <v>91</v>
      </c>
      <c r="L27" s="4" t="s">
        <v>449</v>
      </c>
      <c r="M27" s="4" t="s">
        <v>468</v>
      </c>
      <c r="N27" s="5" t="s">
        <v>538</v>
      </c>
      <c r="O27" s="4" t="s">
        <v>133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443</v>
      </c>
      <c r="B28" s="2" t="s">
        <v>542</v>
      </c>
      <c r="C28" s="2" t="s">
        <v>543</v>
      </c>
      <c r="D28" s="2" t="s">
        <v>446</v>
      </c>
      <c r="E28" s="2" t="s">
        <v>447</v>
      </c>
      <c r="F28" s="2" t="s">
        <v>544</v>
      </c>
      <c r="G28" s="2" t="s">
        <v>542</v>
      </c>
      <c r="H28" s="2">
        <v>1640000</v>
      </c>
      <c r="I28" s="2">
        <v>2130599</v>
      </c>
      <c r="J28" s="4" t="s">
        <v>447</v>
      </c>
      <c r="K28" s="4" t="s">
        <v>91</v>
      </c>
      <c r="L28" s="4" t="s">
        <v>449</v>
      </c>
      <c r="M28" s="4" t="s">
        <v>468</v>
      </c>
      <c r="N28" s="5" t="s">
        <v>538</v>
      </c>
      <c r="O28" s="4" t="s">
        <v>133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443</v>
      </c>
      <c r="B29" s="2" t="s">
        <v>545</v>
      </c>
      <c r="C29" s="2" t="s">
        <v>528</v>
      </c>
      <c r="D29" s="2" t="s">
        <v>485</v>
      </c>
      <c r="E29" s="2" t="s">
        <v>447</v>
      </c>
      <c r="F29" s="2" t="s">
        <v>546</v>
      </c>
      <c r="G29" s="2" t="s">
        <v>545</v>
      </c>
      <c r="H29" s="2">
        <v>2400000</v>
      </c>
      <c r="I29" s="2">
        <v>2130599</v>
      </c>
      <c r="J29" s="4" t="s">
        <v>447</v>
      </c>
      <c r="K29" s="4" t="s">
        <v>91</v>
      </c>
      <c r="L29" s="4" t="s">
        <v>449</v>
      </c>
      <c r="M29" s="4" t="s">
        <v>468</v>
      </c>
      <c r="N29" s="5" t="s">
        <v>538</v>
      </c>
      <c r="O29" s="4" t="s">
        <v>133</v>
      </c>
      <c r="P29" s="4" t="s">
        <v>383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2023-08-22T08:24:00Z</cp:lastPrinted>
  <dcterms:modified xsi:type="dcterms:W3CDTF">2023-08-25T08:30:40Z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C8AD4CFB9ADE497A8B226D264503B810_13</vt:lpwstr>
  </property>
</Properties>
</file>