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<sst xmlns="http://schemas.openxmlformats.org/spreadsheetml/2006/main" count="28" uniqueCount="28">
  <si>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附件：</t>
  </si>
  <si>
    <t>2025年9月残疾人两项补贴发放汇总表</t>
  </si>
  <si>
    <t>乡  镇</t>
  </si>
  <si>
    <t>生活补贴
总人数</t>
  </si>
  <si>
    <t>生活补贴总金额</t>
  </si>
  <si>
    <t>一、二级
护理补贴
人数</t>
  </si>
  <si>
    <t>一、二级
护理补贴
金额</t>
  </si>
  <si>
    <t>三、四级
护理补贴
人数</t>
  </si>
  <si>
    <t>三、四级
护理补贴
金额</t>
  </si>
  <si>
    <t>护理补贴总人数</t>
  </si>
  <si>
    <t>护理补贴总金额</t>
  </si>
  <si>
    <t>两项补贴
总金额</t>
  </si>
  <si>
    <t>柳林镇</t>
  </si>
  <si>
    <t>穆村镇</t>
  </si>
  <si>
    <t>薛村镇</t>
  </si>
  <si>
    <t>庄上镇</t>
  </si>
  <si>
    <t>孟门镇</t>
  </si>
  <si>
    <t>下三交镇</t>
  </si>
  <si>
    <t>留誉镇</t>
  </si>
  <si>
    <t>成家庄镇</t>
  </si>
  <si>
    <t>金家庄镇</t>
  </si>
  <si>
    <t>陈家湾镇</t>
  </si>
  <si>
    <t>石西乡</t>
  </si>
  <si>
    <t>高家沟乡</t>
  </si>
  <si>
    <t>李家湾乡</t>
  </si>
  <si>
    <t>西王家沟乡</t>
  </si>
  <si>
    <t>贾家垣乡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</si>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</sst>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方正黑体简体"/>
      <charset val="134"/>
    </font>
    <font>
      <b/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name val="方正黑体简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N4" sqref="N4"/>
    </sheetView>
  </sheetViews>
  <sheetFormatPr defaultColWidth="9" defaultRowHeight="13.5"/>
  <cols>
    <col min="1" max="1" width="11.125" customWidth="1"/>
    <col min="2" max="2" width="8.71666666666667" customWidth="1"/>
    <col min="3" max="3" width="9.46666666666667" customWidth="1"/>
    <col min="4" max="4" width="9.10833333333333" customWidth="1"/>
    <col min="5" max="5" width="8.75833333333333" customWidth="1"/>
    <col min="6" max="6" width="9.46666666666667" customWidth="1"/>
    <col min="7" max="7" width="9.29166666666667" customWidth="1"/>
    <col min="8" max="8" width="8.75833333333333" customWidth="1"/>
    <col min="9" max="10" width="9.10833333333333" customWidth="1"/>
  </cols>
  <sheetData>
    <row r="1" ht="24" customHeight="1" spans="1:1">
      <c r="A1" s="3" t="s">
        <v>0</v>
      </c>
    </row>
    <row r="2" ht="61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63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37" customHeight="1" spans="1:10">
      <c r="A4" s="8" t="s">
        <v>12</v>
      </c>
      <c r="B4" s="9">
        <v>788</v>
      </c>
      <c r="C4" s="10">
        <f>B4*82</f>
        <v>64616</v>
      </c>
      <c r="D4" s="9">
        <v>674</v>
      </c>
      <c r="E4" s="9">
        <f>D4*109</f>
        <v>73466</v>
      </c>
      <c r="F4" s="9">
        <v>212</v>
      </c>
      <c r="G4" s="9">
        <f>F4*54.5</f>
        <v>11554</v>
      </c>
      <c r="H4" s="9">
        <f>D4+F4</f>
        <v>886</v>
      </c>
      <c r="I4" s="9">
        <f>E4+G4</f>
        <v>85020</v>
      </c>
      <c r="J4" s="12">
        <f>C4+I4</f>
        <v>149636</v>
      </c>
    </row>
    <row r="5" ht="37" customHeight="1" spans="1:10">
      <c r="A5" s="8" t="s">
        <v>13</v>
      </c>
      <c r="B5" s="9">
        <v>402</v>
      </c>
      <c r="C5" s="10">
        <f t="shared" ref="C5:C19" si="0">B5*82</f>
        <v>32964</v>
      </c>
      <c r="D5" s="9">
        <v>242</v>
      </c>
      <c r="E5" s="9">
        <f t="shared" ref="E5:E19" si="1">D5*109</f>
        <v>26378</v>
      </c>
      <c r="F5" s="9">
        <v>78</v>
      </c>
      <c r="G5" s="9">
        <f t="shared" ref="G5:G19" si="2">F5*54.5</f>
        <v>4251</v>
      </c>
      <c r="H5" s="9">
        <f t="shared" ref="H5:H19" si="3">D5+F5</f>
        <v>320</v>
      </c>
      <c r="I5" s="9">
        <f t="shared" ref="I5:I19" si="4">E5+G5</f>
        <v>30629</v>
      </c>
      <c r="J5" s="12">
        <f t="shared" ref="J5:J19" si="5">C5+I5</f>
        <v>63593</v>
      </c>
    </row>
    <row r="6" ht="37" customHeight="1" spans="1:10">
      <c r="A6" s="8" t="s">
        <v>14</v>
      </c>
      <c r="B6" s="9">
        <v>506</v>
      </c>
      <c r="C6" s="10">
        <f t="shared" si="0"/>
        <v>41492</v>
      </c>
      <c r="D6" s="9">
        <v>260</v>
      </c>
      <c r="E6" s="9">
        <f t="shared" si="1"/>
        <v>28340</v>
      </c>
      <c r="F6" s="9">
        <v>77</v>
      </c>
      <c r="G6" s="9">
        <f t="shared" si="2"/>
        <v>4196.5</v>
      </c>
      <c r="H6" s="9">
        <f t="shared" si="3"/>
        <v>337</v>
      </c>
      <c r="I6" s="9">
        <f t="shared" si="4"/>
        <v>32536.5</v>
      </c>
      <c r="J6" s="12">
        <f t="shared" si="5"/>
        <v>74028.5</v>
      </c>
    </row>
    <row r="7" ht="37" customHeight="1" spans="1:10">
      <c r="A7" s="8" t="s">
        <v>15</v>
      </c>
      <c r="B7" s="9">
        <v>247</v>
      </c>
      <c r="C7" s="10">
        <f t="shared" si="0"/>
        <v>20254</v>
      </c>
      <c r="D7" s="9">
        <v>171</v>
      </c>
      <c r="E7" s="9">
        <f t="shared" si="1"/>
        <v>18639</v>
      </c>
      <c r="F7" s="9">
        <v>55</v>
      </c>
      <c r="G7" s="9">
        <f t="shared" si="2"/>
        <v>2997.5</v>
      </c>
      <c r="H7" s="9">
        <f t="shared" si="3"/>
        <v>226</v>
      </c>
      <c r="I7" s="9">
        <f t="shared" si="4"/>
        <v>21636.5</v>
      </c>
      <c r="J7" s="12">
        <f t="shared" si="5"/>
        <v>41890.5</v>
      </c>
    </row>
    <row r="8" ht="37" customHeight="1" spans="1:10">
      <c r="A8" s="8" t="s">
        <v>16</v>
      </c>
      <c r="B8" s="9">
        <v>235</v>
      </c>
      <c r="C8" s="10">
        <f t="shared" si="0"/>
        <v>19270</v>
      </c>
      <c r="D8" s="11">
        <v>176</v>
      </c>
      <c r="E8" s="9">
        <f t="shared" si="1"/>
        <v>19184</v>
      </c>
      <c r="F8" s="9">
        <v>42</v>
      </c>
      <c r="G8" s="9">
        <f t="shared" si="2"/>
        <v>2289</v>
      </c>
      <c r="H8" s="9">
        <f t="shared" si="3"/>
        <v>218</v>
      </c>
      <c r="I8" s="9">
        <f t="shared" si="4"/>
        <v>21473</v>
      </c>
      <c r="J8" s="12">
        <f t="shared" si="5"/>
        <v>40743</v>
      </c>
    </row>
    <row r="9" ht="37" customHeight="1" spans="1:10">
      <c r="A9" s="8" t="s">
        <v>17</v>
      </c>
      <c r="B9" s="9">
        <v>506</v>
      </c>
      <c r="C9" s="10">
        <f t="shared" si="0"/>
        <v>41492</v>
      </c>
      <c r="D9" s="9">
        <v>245</v>
      </c>
      <c r="E9" s="9">
        <f t="shared" si="1"/>
        <v>26705</v>
      </c>
      <c r="F9" s="9">
        <v>86</v>
      </c>
      <c r="G9" s="9">
        <f t="shared" si="2"/>
        <v>4687</v>
      </c>
      <c r="H9" s="9">
        <f t="shared" si="3"/>
        <v>331</v>
      </c>
      <c r="I9" s="9">
        <f t="shared" si="4"/>
        <v>31392</v>
      </c>
      <c r="J9" s="12">
        <f t="shared" si="5"/>
        <v>72884</v>
      </c>
    </row>
    <row r="10" ht="37" customHeight="1" spans="1:10">
      <c r="A10" s="8" t="s">
        <v>18</v>
      </c>
      <c r="B10" s="9">
        <v>380</v>
      </c>
      <c r="C10" s="10">
        <f t="shared" si="0"/>
        <v>31160</v>
      </c>
      <c r="D10" s="9">
        <v>232</v>
      </c>
      <c r="E10" s="9">
        <f t="shared" si="1"/>
        <v>25288</v>
      </c>
      <c r="F10" s="9">
        <v>60</v>
      </c>
      <c r="G10" s="9">
        <f t="shared" si="2"/>
        <v>3270</v>
      </c>
      <c r="H10" s="9">
        <f t="shared" si="3"/>
        <v>292</v>
      </c>
      <c r="I10" s="9">
        <f t="shared" si="4"/>
        <v>28558</v>
      </c>
      <c r="J10" s="12">
        <f t="shared" si="5"/>
        <v>59718</v>
      </c>
    </row>
    <row r="11" ht="37" customHeight="1" spans="1:10">
      <c r="A11" s="8" t="s">
        <v>19</v>
      </c>
      <c r="B11" s="9">
        <v>291</v>
      </c>
      <c r="C11" s="10">
        <f t="shared" si="0"/>
        <v>23862</v>
      </c>
      <c r="D11" s="9">
        <v>178</v>
      </c>
      <c r="E11" s="9">
        <f t="shared" si="1"/>
        <v>19402</v>
      </c>
      <c r="F11" s="9">
        <v>44</v>
      </c>
      <c r="G11" s="9">
        <f t="shared" si="2"/>
        <v>2398</v>
      </c>
      <c r="H11" s="9">
        <f t="shared" si="3"/>
        <v>222</v>
      </c>
      <c r="I11" s="9">
        <f t="shared" si="4"/>
        <v>21800</v>
      </c>
      <c r="J11" s="12">
        <f t="shared" si="5"/>
        <v>45662</v>
      </c>
    </row>
    <row r="12" ht="37" customHeight="1" spans="1:10">
      <c r="A12" s="8" t="s">
        <v>20</v>
      </c>
      <c r="B12" s="9">
        <v>256</v>
      </c>
      <c r="C12" s="10">
        <f t="shared" si="0"/>
        <v>20992</v>
      </c>
      <c r="D12" s="9">
        <v>167</v>
      </c>
      <c r="E12" s="9">
        <f t="shared" si="1"/>
        <v>18203</v>
      </c>
      <c r="F12" s="9">
        <v>65</v>
      </c>
      <c r="G12" s="9">
        <f t="shared" si="2"/>
        <v>3542.5</v>
      </c>
      <c r="H12" s="9">
        <f t="shared" si="3"/>
        <v>232</v>
      </c>
      <c r="I12" s="9">
        <f t="shared" si="4"/>
        <v>21745.5</v>
      </c>
      <c r="J12" s="12">
        <f t="shared" si="5"/>
        <v>42737.5</v>
      </c>
    </row>
    <row r="13" ht="37" customHeight="1" spans="1:10">
      <c r="A13" s="8" t="s">
        <v>21</v>
      </c>
      <c r="B13" s="9">
        <v>297</v>
      </c>
      <c r="C13" s="10">
        <f t="shared" si="0"/>
        <v>24354</v>
      </c>
      <c r="D13" s="9">
        <v>203</v>
      </c>
      <c r="E13" s="9">
        <f t="shared" si="1"/>
        <v>22127</v>
      </c>
      <c r="F13" s="9">
        <v>74</v>
      </c>
      <c r="G13" s="9">
        <f t="shared" si="2"/>
        <v>4033</v>
      </c>
      <c r="H13" s="9">
        <f t="shared" si="3"/>
        <v>277</v>
      </c>
      <c r="I13" s="9">
        <f t="shared" si="4"/>
        <v>26160</v>
      </c>
      <c r="J13" s="12">
        <f t="shared" si="5"/>
        <v>50514</v>
      </c>
    </row>
    <row r="14" ht="37" customHeight="1" spans="1:10">
      <c r="A14" s="8" t="s">
        <v>22</v>
      </c>
      <c r="B14" s="9">
        <v>438</v>
      </c>
      <c r="C14" s="10">
        <f t="shared" si="0"/>
        <v>35916</v>
      </c>
      <c r="D14" s="9">
        <v>185</v>
      </c>
      <c r="E14" s="9">
        <f t="shared" si="1"/>
        <v>20165</v>
      </c>
      <c r="F14" s="9">
        <v>87</v>
      </c>
      <c r="G14" s="9">
        <f t="shared" si="2"/>
        <v>4741.5</v>
      </c>
      <c r="H14" s="9">
        <f t="shared" si="3"/>
        <v>272</v>
      </c>
      <c r="I14" s="9">
        <f t="shared" si="4"/>
        <v>24906.5</v>
      </c>
      <c r="J14" s="12">
        <f t="shared" si="5"/>
        <v>60822.5</v>
      </c>
    </row>
    <row r="15" ht="37" customHeight="1" spans="1:10">
      <c r="A15" s="8" t="s">
        <v>23</v>
      </c>
      <c r="B15" s="9">
        <v>478</v>
      </c>
      <c r="C15" s="10">
        <f t="shared" si="0"/>
        <v>39196</v>
      </c>
      <c r="D15" s="9">
        <v>275</v>
      </c>
      <c r="E15" s="9">
        <f t="shared" si="1"/>
        <v>29975</v>
      </c>
      <c r="F15" s="9">
        <v>76</v>
      </c>
      <c r="G15" s="9">
        <f t="shared" si="2"/>
        <v>4142</v>
      </c>
      <c r="H15" s="9">
        <f t="shared" si="3"/>
        <v>351</v>
      </c>
      <c r="I15" s="9">
        <f t="shared" si="4"/>
        <v>34117</v>
      </c>
      <c r="J15" s="12">
        <f t="shared" si="5"/>
        <v>73313</v>
      </c>
    </row>
    <row r="16" ht="37" customHeight="1" spans="1:10">
      <c r="A16" s="8" t="s">
        <v>24</v>
      </c>
      <c r="B16" s="9">
        <v>208</v>
      </c>
      <c r="C16" s="10">
        <f t="shared" si="0"/>
        <v>17056</v>
      </c>
      <c r="D16" s="9">
        <v>122</v>
      </c>
      <c r="E16" s="9">
        <f t="shared" si="1"/>
        <v>13298</v>
      </c>
      <c r="F16" s="9">
        <v>48</v>
      </c>
      <c r="G16" s="9">
        <f t="shared" si="2"/>
        <v>2616</v>
      </c>
      <c r="H16" s="9">
        <f t="shared" si="3"/>
        <v>170</v>
      </c>
      <c r="I16" s="9">
        <f t="shared" si="4"/>
        <v>15914</v>
      </c>
      <c r="J16" s="12">
        <f t="shared" si="5"/>
        <v>32970</v>
      </c>
    </row>
    <row r="17" ht="37" customHeight="1" spans="1:10">
      <c r="A17" s="8" t="s">
        <v>25</v>
      </c>
      <c r="B17" s="9">
        <v>190</v>
      </c>
      <c r="C17" s="10">
        <f t="shared" si="0"/>
        <v>15580</v>
      </c>
      <c r="D17" s="9">
        <v>152</v>
      </c>
      <c r="E17" s="9">
        <f t="shared" si="1"/>
        <v>16568</v>
      </c>
      <c r="F17" s="9">
        <v>41</v>
      </c>
      <c r="G17" s="9">
        <f t="shared" si="2"/>
        <v>2234.5</v>
      </c>
      <c r="H17" s="9">
        <f t="shared" si="3"/>
        <v>193</v>
      </c>
      <c r="I17" s="9">
        <f t="shared" si="4"/>
        <v>18802.5</v>
      </c>
      <c r="J17" s="12">
        <f t="shared" si="5"/>
        <v>34382.5</v>
      </c>
    </row>
    <row r="18" ht="37" customHeight="1" spans="1:10">
      <c r="A18" s="8" t="s">
        <v>26</v>
      </c>
      <c r="B18" s="9">
        <v>280</v>
      </c>
      <c r="C18" s="10">
        <f t="shared" si="0"/>
        <v>22960</v>
      </c>
      <c r="D18" s="9">
        <v>173</v>
      </c>
      <c r="E18" s="9">
        <f t="shared" si="1"/>
        <v>18857</v>
      </c>
      <c r="F18" s="9">
        <v>55</v>
      </c>
      <c r="G18" s="9">
        <f t="shared" si="2"/>
        <v>2997.5</v>
      </c>
      <c r="H18" s="9">
        <f t="shared" si="3"/>
        <v>228</v>
      </c>
      <c r="I18" s="9">
        <f t="shared" si="4"/>
        <v>21854.5</v>
      </c>
      <c r="J18" s="12">
        <f t="shared" si="5"/>
        <v>44814.5</v>
      </c>
    </row>
    <row r="19" s="2" customFormat="1" ht="37" customHeight="1" spans="1:10">
      <c r="A19" s="8" t="s">
        <v>27</v>
      </c>
      <c r="B19" s="9">
        <f>SUM(B4:B18)</f>
        <v>5502</v>
      </c>
      <c r="C19" s="10">
        <f t="shared" si="0"/>
        <v>451164</v>
      </c>
      <c r="D19" s="9">
        <f>SUM(D4:D18)</f>
        <v>3455</v>
      </c>
      <c r="E19" s="9">
        <f t="shared" si="1"/>
        <v>376595</v>
      </c>
      <c r="F19" s="9">
        <f>SUM(F4:F18)</f>
        <v>1100</v>
      </c>
      <c r="G19" s="9">
        <f t="shared" si="2"/>
        <v>59950</v>
      </c>
      <c r="H19" s="9">
        <f t="shared" si="3"/>
        <v>4555</v>
      </c>
      <c r="I19" s="9">
        <f t="shared" si="4"/>
        <v>436545</v>
      </c>
      <c r="J19" s="12">
        <f t="shared" si="5"/>
        <v>887709</v>
      </c>
    </row>
  </sheetData>
  <mergeCells count="1">
    <mergeCell ref="A2:J2"/>
  </mergeCells>
  <pageMargins left="0.708333333333333" right="0.156944444444444" top="0.590277777777778" bottom="0.472222222222222" header="0.66875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で⅞づ殇ゞ.</cp:lastModifiedBy>
  <dcterms:created xsi:type="dcterms:W3CDTF">2020-08-26T02:34:00Z</dcterms:created>
  <dcterms:modified xsi:type="dcterms:W3CDTF">2025-09-01T02:36:56Z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7673E103D669485EA0440132A47773E1</vt:lpwstr>
  </property>
</Properties>
</file>