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<sst xmlns="http://schemas.openxmlformats.org/spreadsheetml/2006/main" count="27" uniqueCount="27">
  <si>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附件：</t>
  </si>
  <si>
    <t>2025年10月残疾人两项补贴发放汇总表</t>
  </si>
  <si>
    <t>乡  镇</t>
  </si>
  <si>
    <t>生活补贴
总人数</t>
  </si>
  <si>
    <t>生活补贴总金额</t>
  </si>
  <si>
    <t>一、二级
护理补贴
人数</t>
  </si>
  <si>
    <t>一、二级
护理补贴
金额</t>
  </si>
  <si>
    <t>三、四级
护理补贴
人数</t>
  </si>
  <si>
    <t>三、四级
护理补贴
金额</t>
  </si>
  <si>
    <t>护理补贴总人数</t>
  </si>
  <si>
    <t>护理补贴总金额</t>
  </si>
  <si>
    <t>两项补贴
总金额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</si>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</sst>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1"/>
      <name val="方正黑体简体"/>
      <charset val="134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2"/>
      <name val="方正黑体简体"/>
      <charset val="134"/>
    </font>
    <font>
      <sz val="11"/>
      <name val="方正黑体简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NumberFormat="1" applyFont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4" sqref="A4:J19"/>
    </sheetView>
  </sheetViews>
  <sheetFormatPr defaultColWidth="9" defaultRowHeight="13.5"/>
  <cols>
    <col min="1" max="1" width="10.2333333333333" customWidth="1"/>
    <col min="2" max="10" width="9.125" customWidth="1"/>
  </cols>
  <sheetData>
    <row r="1" ht="24" customHeight="1" spans="1:1">
      <c r="A1" s="3" t="s">
        <v>0</v>
      </c>
    </row>
    <row r="2" ht="69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61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36.5" customHeight="1" spans="1:10">
      <c r="A4" s="8" t="s">
        <v>12</v>
      </c>
      <c r="B4" s="9">
        <v>780</v>
      </c>
      <c r="C4" s="10">
        <f>B4*82</f>
        <v>63960</v>
      </c>
      <c r="D4" s="9">
        <v>673</v>
      </c>
      <c r="E4" s="9">
        <f>D4*109</f>
        <v>73357</v>
      </c>
      <c r="F4" s="9">
        <v>211</v>
      </c>
      <c r="G4" s="9">
        <f>F4*54.5</f>
        <v>11499.5</v>
      </c>
      <c r="H4" s="9">
        <f>D4+F4</f>
        <v>884</v>
      </c>
      <c r="I4" s="9">
        <f>E4+G4</f>
        <v>84856.5</v>
      </c>
      <c r="J4" s="12">
        <f>C4+I4</f>
        <v>148816.5</v>
      </c>
    </row>
    <row r="5" ht="36.5" customHeight="1" spans="1:10">
      <c r="A5" s="8" t="s">
        <v>13</v>
      </c>
      <c r="B5" s="9">
        <v>399</v>
      </c>
      <c r="C5" s="10">
        <f t="shared" ref="C5:C19" si="0">B5*82</f>
        <v>32718</v>
      </c>
      <c r="D5" s="9">
        <v>243</v>
      </c>
      <c r="E5" s="9">
        <f t="shared" ref="E5:E19" si="1">D5*109</f>
        <v>26487</v>
      </c>
      <c r="F5" s="9">
        <v>79</v>
      </c>
      <c r="G5" s="9">
        <f t="shared" ref="G5:G19" si="2">F5*54.5</f>
        <v>4305.5</v>
      </c>
      <c r="H5" s="9">
        <f t="shared" ref="H5:H19" si="3">D5+F5</f>
        <v>322</v>
      </c>
      <c r="I5" s="9">
        <f t="shared" ref="I5:I19" si="4">E5+G5</f>
        <v>30792.5</v>
      </c>
      <c r="J5" s="12">
        <f t="shared" ref="J5:J19" si="5">C5+I5</f>
        <v>63510.5</v>
      </c>
    </row>
    <row r="6" ht="36.5" customHeight="1" spans="1:10">
      <c r="A6" s="8" t="s">
        <v>14</v>
      </c>
      <c r="B6" s="9">
        <v>507</v>
      </c>
      <c r="C6" s="10">
        <f t="shared" si="0"/>
        <v>41574</v>
      </c>
      <c r="D6" s="9">
        <v>261</v>
      </c>
      <c r="E6" s="9">
        <f t="shared" si="1"/>
        <v>28449</v>
      </c>
      <c r="F6" s="9">
        <v>77</v>
      </c>
      <c r="G6" s="9">
        <f t="shared" si="2"/>
        <v>4196.5</v>
      </c>
      <c r="H6" s="9">
        <f t="shared" si="3"/>
        <v>338</v>
      </c>
      <c r="I6" s="9">
        <f t="shared" si="4"/>
        <v>32645.5</v>
      </c>
      <c r="J6" s="12">
        <f t="shared" si="5"/>
        <v>74219.5</v>
      </c>
    </row>
    <row r="7" ht="36.5" customHeight="1" spans="1:10">
      <c r="A7" s="8" t="s">
        <v>15</v>
      </c>
      <c r="B7" s="9">
        <v>250</v>
      </c>
      <c r="C7" s="10">
        <f t="shared" si="0"/>
        <v>20500</v>
      </c>
      <c r="D7" s="9">
        <v>174</v>
      </c>
      <c r="E7" s="9">
        <f t="shared" si="1"/>
        <v>18966</v>
      </c>
      <c r="F7" s="9">
        <v>55</v>
      </c>
      <c r="G7" s="9">
        <f t="shared" si="2"/>
        <v>2997.5</v>
      </c>
      <c r="H7" s="9">
        <f t="shared" si="3"/>
        <v>229</v>
      </c>
      <c r="I7" s="9">
        <f t="shared" si="4"/>
        <v>21963.5</v>
      </c>
      <c r="J7" s="12">
        <f t="shared" si="5"/>
        <v>42463.5</v>
      </c>
    </row>
    <row r="8" ht="36.5" customHeight="1" spans="1:10">
      <c r="A8" s="8" t="s">
        <v>16</v>
      </c>
      <c r="B8" s="9">
        <v>233</v>
      </c>
      <c r="C8" s="10">
        <f t="shared" si="0"/>
        <v>19106</v>
      </c>
      <c r="D8" s="11">
        <v>177</v>
      </c>
      <c r="E8" s="9">
        <f t="shared" si="1"/>
        <v>19293</v>
      </c>
      <c r="F8" s="9">
        <v>43</v>
      </c>
      <c r="G8" s="9">
        <f t="shared" si="2"/>
        <v>2343.5</v>
      </c>
      <c r="H8" s="9">
        <f t="shared" si="3"/>
        <v>220</v>
      </c>
      <c r="I8" s="9">
        <f t="shared" si="4"/>
        <v>21636.5</v>
      </c>
      <c r="J8" s="12">
        <f t="shared" si="5"/>
        <v>40742.5</v>
      </c>
    </row>
    <row r="9" ht="36.5" customHeight="1" spans="1:10">
      <c r="A9" s="8" t="s">
        <v>17</v>
      </c>
      <c r="B9" s="9">
        <v>505</v>
      </c>
      <c r="C9" s="10">
        <f t="shared" si="0"/>
        <v>41410</v>
      </c>
      <c r="D9" s="9">
        <v>247</v>
      </c>
      <c r="E9" s="9">
        <f t="shared" si="1"/>
        <v>26923</v>
      </c>
      <c r="F9" s="9">
        <v>88</v>
      </c>
      <c r="G9" s="9">
        <f t="shared" si="2"/>
        <v>4796</v>
      </c>
      <c r="H9" s="9">
        <f t="shared" si="3"/>
        <v>335</v>
      </c>
      <c r="I9" s="9">
        <f t="shared" si="4"/>
        <v>31719</v>
      </c>
      <c r="J9" s="12">
        <f t="shared" si="5"/>
        <v>73129</v>
      </c>
    </row>
    <row r="10" ht="36.5" customHeight="1" spans="1:10">
      <c r="A10" s="8" t="s">
        <v>18</v>
      </c>
      <c r="B10" s="9">
        <v>379</v>
      </c>
      <c r="C10" s="10">
        <f t="shared" si="0"/>
        <v>31078</v>
      </c>
      <c r="D10" s="9">
        <v>231</v>
      </c>
      <c r="E10" s="9">
        <f t="shared" si="1"/>
        <v>25179</v>
      </c>
      <c r="F10" s="9">
        <v>60</v>
      </c>
      <c r="G10" s="9">
        <f t="shared" si="2"/>
        <v>3270</v>
      </c>
      <c r="H10" s="9">
        <f t="shared" si="3"/>
        <v>291</v>
      </c>
      <c r="I10" s="9">
        <f t="shared" si="4"/>
        <v>28449</v>
      </c>
      <c r="J10" s="12">
        <f t="shared" si="5"/>
        <v>59527</v>
      </c>
    </row>
    <row r="11" ht="36.5" customHeight="1" spans="1:10">
      <c r="A11" s="8" t="s">
        <v>19</v>
      </c>
      <c r="B11" s="9">
        <v>288</v>
      </c>
      <c r="C11" s="10">
        <f t="shared" si="0"/>
        <v>23616</v>
      </c>
      <c r="D11" s="9">
        <v>178</v>
      </c>
      <c r="E11" s="9">
        <f t="shared" si="1"/>
        <v>19402</v>
      </c>
      <c r="F11" s="9">
        <v>45</v>
      </c>
      <c r="G11" s="9">
        <f t="shared" si="2"/>
        <v>2452.5</v>
      </c>
      <c r="H11" s="9">
        <f t="shared" si="3"/>
        <v>223</v>
      </c>
      <c r="I11" s="9">
        <f t="shared" si="4"/>
        <v>21854.5</v>
      </c>
      <c r="J11" s="12">
        <f t="shared" si="5"/>
        <v>45470.5</v>
      </c>
    </row>
    <row r="12" ht="36.5" customHeight="1" spans="1:10">
      <c r="A12" s="8" t="s">
        <v>20</v>
      </c>
      <c r="B12" s="9">
        <v>251</v>
      </c>
      <c r="C12" s="10">
        <f t="shared" si="0"/>
        <v>20582</v>
      </c>
      <c r="D12" s="9">
        <v>169</v>
      </c>
      <c r="E12" s="9">
        <f t="shared" si="1"/>
        <v>18421</v>
      </c>
      <c r="F12" s="9">
        <v>65</v>
      </c>
      <c r="G12" s="9">
        <f t="shared" si="2"/>
        <v>3542.5</v>
      </c>
      <c r="H12" s="9">
        <f t="shared" si="3"/>
        <v>234</v>
      </c>
      <c r="I12" s="9">
        <f t="shared" si="4"/>
        <v>21963.5</v>
      </c>
      <c r="J12" s="12">
        <f t="shared" si="5"/>
        <v>42545.5</v>
      </c>
    </row>
    <row r="13" ht="36.5" customHeight="1" spans="1:10">
      <c r="A13" s="8" t="s">
        <v>21</v>
      </c>
      <c r="B13" s="9">
        <v>294</v>
      </c>
      <c r="C13" s="10">
        <f t="shared" si="0"/>
        <v>24108</v>
      </c>
      <c r="D13" s="9">
        <v>205</v>
      </c>
      <c r="E13" s="9">
        <f t="shared" si="1"/>
        <v>22345</v>
      </c>
      <c r="F13" s="9">
        <v>76</v>
      </c>
      <c r="G13" s="9">
        <f t="shared" si="2"/>
        <v>4142</v>
      </c>
      <c r="H13" s="9">
        <f t="shared" si="3"/>
        <v>281</v>
      </c>
      <c r="I13" s="9">
        <f t="shared" si="4"/>
        <v>26487</v>
      </c>
      <c r="J13" s="12">
        <f t="shared" si="5"/>
        <v>50595</v>
      </c>
    </row>
    <row r="14" ht="36.5" customHeight="1" spans="1:10">
      <c r="A14" s="8" t="s">
        <v>22</v>
      </c>
      <c r="B14" s="9">
        <v>430</v>
      </c>
      <c r="C14" s="10">
        <f t="shared" si="0"/>
        <v>35260</v>
      </c>
      <c r="D14" s="9">
        <v>190</v>
      </c>
      <c r="E14" s="9">
        <f t="shared" si="1"/>
        <v>20710</v>
      </c>
      <c r="F14" s="9">
        <v>86</v>
      </c>
      <c r="G14" s="9">
        <f t="shared" si="2"/>
        <v>4687</v>
      </c>
      <c r="H14" s="9">
        <f t="shared" si="3"/>
        <v>276</v>
      </c>
      <c r="I14" s="9">
        <f t="shared" si="4"/>
        <v>25397</v>
      </c>
      <c r="J14" s="12">
        <f t="shared" si="5"/>
        <v>60657</v>
      </c>
    </row>
    <row r="15" ht="36.5" customHeight="1" spans="1:10">
      <c r="A15" s="8" t="s">
        <v>23</v>
      </c>
      <c r="B15" s="9">
        <v>482</v>
      </c>
      <c r="C15" s="10">
        <f t="shared" si="0"/>
        <v>39524</v>
      </c>
      <c r="D15" s="9">
        <v>278</v>
      </c>
      <c r="E15" s="9">
        <f t="shared" si="1"/>
        <v>30302</v>
      </c>
      <c r="F15" s="9">
        <v>76</v>
      </c>
      <c r="G15" s="9">
        <f t="shared" si="2"/>
        <v>4142</v>
      </c>
      <c r="H15" s="9">
        <f t="shared" si="3"/>
        <v>354</v>
      </c>
      <c r="I15" s="9">
        <f t="shared" si="4"/>
        <v>34444</v>
      </c>
      <c r="J15" s="12">
        <f t="shared" si="5"/>
        <v>73968</v>
      </c>
    </row>
    <row r="16" ht="36.5" customHeight="1" spans="1:10">
      <c r="A16" s="8" t="s">
        <v>24</v>
      </c>
      <c r="B16" s="9">
        <v>215</v>
      </c>
      <c r="C16" s="10">
        <f t="shared" si="0"/>
        <v>17630</v>
      </c>
      <c r="D16" s="9">
        <v>124</v>
      </c>
      <c r="E16" s="9">
        <f t="shared" si="1"/>
        <v>13516</v>
      </c>
      <c r="F16" s="9">
        <v>51</v>
      </c>
      <c r="G16" s="9">
        <f t="shared" si="2"/>
        <v>2779.5</v>
      </c>
      <c r="H16" s="9">
        <f t="shared" si="3"/>
        <v>175</v>
      </c>
      <c r="I16" s="9">
        <f t="shared" si="4"/>
        <v>16295.5</v>
      </c>
      <c r="J16" s="12">
        <f t="shared" si="5"/>
        <v>33925.5</v>
      </c>
    </row>
    <row r="17" ht="36.5" customHeight="1" spans="1:10">
      <c r="A17" s="8" t="s">
        <v>25</v>
      </c>
      <c r="B17" s="9">
        <v>189</v>
      </c>
      <c r="C17" s="10">
        <f t="shared" si="0"/>
        <v>15498</v>
      </c>
      <c r="D17" s="9">
        <v>151</v>
      </c>
      <c r="E17" s="9">
        <f t="shared" si="1"/>
        <v>16459</v>
      </c>
      <c r="F17" s="9">
        <v>41</v>
      </c>
      <c r="G17" s="9">
        <f t="shared" si="2"/>
        <v>2234.5</v>
      </c>
      <c r="H17" s="9">
        <f t="shared" si="3"/>
        <v>192</v>
      </c>
      <c r="I17" s="9">
        <f t="shared" si="4"/>
        <v>18693.5</v>
      </c>
      <c r="J17" s="12">
        <f t="shared" si="5"/>
        <v>34191.5</v>
      </c>
    </row>
    <row r="18" ht="36.5" customHeight="1" spans="1:10">
      <c r="A18" s="8">
        <v>10102102</v>
      </c>
      <c r="B18" s="9">
        <v>282</v>
      </c>
      <c r="C18" s="10">
        <f t="shared" si="0"/>
        <v>23124</v>
      </c>
      <c r="D18" s="9">
        <v>174</v>
      </c>
      <c r="E18" s="9">
        <f t="shared" si="1"/>
        <v>18966</v>
      </c>
      <c r="F18" s="9">
        <v>55</v>
      </c>
      <c r="G18" s="9">
        <f t="shared" si="2"/>
        <v>2997.5</v>
      </c>
      <c r="H18" s="9">
        <f t="shared" si="3"/>
        <v>229</v>
      </c>
      <c r="I18" s="9">
        <f t="shared" si="4"/>
        <v>21963.5</v>
      </c>
      <c r="J18" s="12">
        <f t="shared" si="5"/>
        <v>45087.5</v>
      </c>
    </row>
    <row r="19" s="2" customFormat="1" ht="36.5" customHeight="1" spans="1:10">
      <c r="A19" s="8" t="s">
        <v>26</v>
      </c>
      <c r="B19" s="9">
        <f>SUM(B4:B18)</f>
        <v>5484</v>
      </c>
      <c r="C19" s="10">
        <f t="shared" si="0"/>
        <v>449688</v>
      </c>
      <c r="D19" s="9">
        <f>SUM(D4:D18)</f>
        <v>3475</v>
      </c>
      <c r="E19" s="9">
        <f t="shared" si="1"/>
        <v>378775</v>
      </c>
      <c r="F19" s="9">
        <f>SUM(F4:F18)</f>
        <v>1108</v>
      </c>
      <c r="G19" s="9">
        <f t="shared" si="2"/>
        <v>60386</v>
      </c>
      <c r="H19" s="9">
        <f t="shared" si="3"/>
        <v>4583</v>
      </c>
      <c r="I19" s="9">
        <f t="shared" si="4"/>
        <v>439161</v>
      </c>
      <c r="J19" s="12">
        <f t="shared" si="5"/>
        <v>888849</v>
      </c>
    </row>
  </sheetData>
  <mergeCells count="1">
    <mergeCell ref="A2:J2"/>
  </mergeCells>
  <pageMargins left="0.708333333333333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2025-09-26T09:25:05Z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7673E103D669485EA0440132A47773E1</vt:lpwstr>
  </property>
</Properties>
</file>