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汇总表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<sst xmlns="http://schemas.openxmlformats.org/spreadsheetml/2006/main" count="28" uniqueCount="28">
  <si>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附件：</t>
  </si>
  <si>
    <t>2026年5月残疾人两项补贴发放汇总表</t>
  </si>
  <si>
    <t>乡  镇</t>
  </si>
  <si>
    <t>生活补贴
总人数</t>
  </si>
  <si>
    <t>生活补贴总金额</t>
  </si>
  <si>
    <t>一、二级
护理补贴
人数</t>
  </si>
  <si>
    <t>一、二级
护理补贴
金额</t>
  </si>
  <si>
    <t>三、四级
护理补贴
人数</t>
  </si>
  <si>
    <t>三、四级
护理补贴
金额</t>
  </si>
  <si>
    <t>护理补贴总人数</t>
  </si>
  <si>
    <t>护理补贴总金额</t>
  </si>
  <si>
    <t>两项补贴
总金额</t>
  </si>
  <si>
    <t>柳林镇</t>
  </si>
  <si>
    <t>穆村镇</t>
  </si>
  <si>
    <t>薛村镇</t>
  </si>
  <si>
    <t>庄上镇</t>
  </si>
  <si>
    <t>孟门镇</t>
  </si>
  <si>
    <t>下三交镇</t>
  </si>
  <si>
    <t>留誉镇</t>
  </si>
  <si>
    <t>成家庄镇</t>
  </si>
  <si>
    <t>金家庄镇</t>
  </si>
  <si>
    <t>陈家湾镇</t>
  </si>
  <si>
    <t>石西乡</t>
  </si>
  <si>
    <t>高家沟乡</t>
  </si>
  <si>
    <t>李家湾乡</t>
  </si>
  <si>
    <t>西王家沟乡</t>
  </si>
  <si>
    <t>贾家垣乡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</si>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</sst>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1"/>
      <name val="方正黑体简体"/>
      <charset val="134"/>
    </font>
    <font>
      <b/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20"/>
      <name val="方正小标宋简体"/>
      <charset val="134"/>
    </font>
    <font>
      <sz val="11"/>
      <name val="方正黑体简体"/>
      <charset val="134"/>
    </font>
    <font>
      <sz val="11"/>
      <name val="宋体"/>
      <charset val="134"/>
      <scheme val="major"/>
    </font>
    <font>
      <sz val="11"/>
      <color indexed="8"/>
      <name val="宋体"/>
      <charset val="134"/>
      <scheme val="maj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NumberFormat="1" applyFont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topLeftCell="A8" workbookViewId="0">
      <selection activeCell="B17" sqref="B17:J19"/>
    </sheetView>
  </sheetViews>
  <sheetFormatPr defaultColWidth="9" defaultRowHeight="13.5"/>
  <cols>
    <col min="1" max="1" width="10.775" customWidth="1"/>
    <col min="2" max="10" width="9.025" customWidth="1"/>
  </cols>
  <sheetData>
    <row r="1" ht="24" customHeight="1" spans="1:10">
      <c r="A1" s="3" t="s">
        <v>0</v>
      </c>
    </row>
    <row r="2" ht="50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52" customHeight="1" spans="1:10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ht="37" customHeight="1" spans="1:10">
      <c r="A4" s="7" t="s">
        <v>12</v>
      </c>
      <c r="B4" s="8">
        <v>794</v>
      </c>
      <c r="C4" s="9">
        <f>B4*122</f>
        <v>96868</v>
      </c>
      <c r="D4" s="8">
        <v>702</v>
      </c>
      <c r="E4" s="8">
        <f>D4*122</f>
        <v>85644</v>
      </c>
      <c r="F4" s="8">
        <v>209</v>
      </c>
      <c r="G4" s="8">
        <f>F4*61</f>
        <v>12749</v>
      </c>
      <c r="H4" s="8">
        <f>G4*61</f>
        <v>777689</v>
      </c>
      <c r="I4" s="8">
        <f>E4+G4</f>
        <v>98393</v>
      </c>
      <c r="J4" s="10">
        <f>C4+I4</f>
        <v>195261</v>
      </c>
    </row>
    <row r="5" ht="37" customHeight="1" spans="1:10">
      <c r="A5" s="7" t="s">
        <v>13</v>
      </c>
      <c r="B5" s="8">
        <v>412</v>
      </c>
      <c r="C5" s="9">
        <f t="shared" ref="C5:C19" si="0">B5*122</f>
        <v>50264</v>
      </c>
      <c r="D5" s="8">
        <v>257</v>
      </c>
      <c r="E5" s="8">
        <f t="shared" ref="E5:E19" si="1">D5*122</f>
        <v>31354</v>
      </c>
      <c r="F5" s="8">
        <v>80</v>
      </c>
      <c r="G5" s="8">
        <f t="shared" ref="G5:G18" si="2">F5*61</f>
        <v>4880</v>
      </c>
      <c r="H5" s="8">
        <f t="shared" ref="H5:H19" si="3">G5*61</f>
        <v>297680</v>
      </c>
      <c r="I5" s="8">
        <f t="shared" ref="I5:I19" si="4">E5+G5</f>
        <v>36234</v>
      </c>
      <c r="J5" s="10">
        <f t="shared" ref="J5:J19" si="5">C5+I5</f>
        <v>86498</v>
      </c>
    </row>
    <row r="6" ht="37" customHeight="1" spans="1:10">
      <c r="A6" s="7" t="s">
        <v>14</v>
      </c>
      <c r="B6" s="8">
        <v>508</v>
      </c>
      <c r="C6" s="9">
        <f t="shared" si="0"/>
        <v>61976</v>
      </c>
      <c r="D6" s="8">
        <v>271</v>
      </c>
      <c r="E6" s="8">
        <f t="shared" si="1"/>
        <v>33062</v>
      </c>
      <c r="F6" s="8">
        <v>78</v>
      </c>
      <c r="G6" s="8">
        <f t="shared" si="2"/>
        <v>4758</v>
      </c>
      <c r="H6" s="8">
        <f t="shared" si="3"/>
        <v>290238</v>
      </c>
      <c r="I6" s="8">
        <f t="shared" si="4"/>
        <v>37820</v>
      </c>
      <c r="J6" s="10">
        <f t="shared" si="5"/>
        <v>99796</v>
      </c>
    </row>
    <row r="7" ht="37" customHeight="1" spans="1:10">
      <c r="A7" s="7" t="s">
        <v>15</v>
      </c>
      <c r="B7" s="8">
        <v>262</v>
      </c>
      <c r="C7" s="9">
        <f t="shared" si="0"/>
        <v>31964</v>
      </c>
      <c r="D7" s="8">
        <v>178</v>
      </c>
      <c r="E7" s="8">
        <f t="shared" si="1"/>
        <v>21716</v>
      </c>
      <c r="F7" s="8">
        <v>62</v>
      </c>
      <c r="G7" s="8">
        <f t="shared" si="2"/>
        <v>3782</v>
      </c>
      <c r="H7" s="8">
        <f t="shared" si="3"/>
        <v>230702</v>
      </c>
      <c r="I7" s="8">
        <f t="shared" si="4"/>
        <v>25498</v>
      </c>
      <c r="J7" s="10">
        <f t="shared" si="5"/>
        <v>57462</v>
      </c>
    </row>
    <row r="8" ht="37" customHeight="1" spans="1:10">
      <c r="A8" s="7" t="s">
        <v>16</v>
      </c>
      <c r="B8" s="8">
        <v>241</v>
      </c>
      <c r="C8" s="9">
        <f t="shared" si="0"/>
        <v>29402</v>
      </c>
      <c r="D8" s="11">
        <v>187</v>
      </c>
      <c r="E8" s="8">
        <f t="shared" si="1"/>
        <v>22814</v>
      </c>
      <c r="F8" s="8">
        <v>44</v>
      </c>
      <c r="G8" s="8">
        <f t="shared" si="2"/>
        <v>2684</v>
      </c>
      <c r="H8" s="8">
        <f t="shared" si="3"/>
        <v>163724</v>
      </c>
      <c r="I8" s="8">
        <f t="shared" si="4"/>
        <v>25498</v>
      </c>
      <c r="J8" s="10">
        <f t="shared" si="5"/>
        <v>54900</v>
      </c>
    </row>
    <row r="9" ht="37" customHeight="1" spans="1:10">
      <c r="A9" s="7" t="s">
        <v>17</v>
      </c>
      <c r="B9" s="8">
        <v>536</v>
      </c>
      <c r="C9" s="9">
        <f t="shared" si="0"/>
        <v>65392</v>
      </c>
      <c r="D9" s="8">
        <v>270</v>
      </c>
      <c r="E9" s="8">
        <f t="shared" si="1"/>
        <v>32940</v>
      </c>
      <c r="F9" s="8">
        <v>92</v>
      </c>
      <c r="G9" s="8">
        <f t="shared" si="2"/>
        <v>5612</v>
      </c>
      <c r="H9" s="8">
        <f t="shared" si="3"/>
        <v>342332</v>
      </c>
      <c r="I9" s="8">
        <f t="shared" si="4"/>
        <v>38552</v>
      </c>
      <c r="J9" s="10">
        <f t="shared" si="5"/>
        <v>103944</v>
      </c>
    </row>
    <row r="10" ht="37" customHeight="1" spans="1:10">
      <c r="A10" s="7" t="s">
        <v>18</v>
      </c>
      <c r="B10" s="8">
        <v>408</v>
      </c>
      <c r="C10" s="9">
        <f t="shared" si="0"/>
        <v>49776</v>
      </c>
      <c r="D10" s="8">
        <v>252</v>
      </c>
      <c r="E10" s="8">
        <f t="shared" si="1"/>
        <v>30744</v>
      </c>
      <c r="F10" s="8">
        <v>79</v>
      </c>
      <c r="G10" s="8">
        <f t="shared" si="2"/>
        <v>4819</v>
      </c>
      <c r="H10" s="8">
        <f t="shared" si="3"/>
        <v>293959</v>
      </c>
      <c r="I10" s="8">
        <f t="shared" si="4"/>
        <v>35563</v>
      </c>
      <c r="J10" s="10">
        <f t="shared" si="5"/>
        <v>85339</v>
      </c>
    </row>
    <row r="11" ht="37" customHeight="1" spans="1:10">
      <c r="A11" s="7" t="s">
        <v>19</v>
      </c>
      <c r="B11" s="8">
        <v>299</v>
      </c>
      <c r="C11" s="9">
        <f t="shared" si="0"/>
        <v>36478</v>
      </c>
      <c r="D11" s="8">
        <v>186</v>
      </c>
      <c r="E11" s="8">
        <f t="shared" si="1"/>
        <v>22692</v>
      </c>
      <c r="F11" s="8">
        <v>56</v>
      </c>
      <c r="G11" s="8">
        <f t="shared" si="2"/>
        <v>3416</v>
      </c>
      <c r="H11" s="8">
        <f t="shared" si="3"/>
        <v>208376</v>
      </c>
      <c r="I11" s="8">
        <f t="shared" si="4"/>
        <v>26108</v>
      </c>
      <c r="J11" s="10">
        <f t="shared" si="5"/>
        <v>62586</v>
      </c>
    </row>
    <row r="12" ht="37" customHeight="1" spans="1:10">
      <c r="A12" s="7" t="s">
        <v>20</v>
      </c>
      <c r="B12" s="8">
        <v>254</v>
      </c>
      <c r="C12" s="9">
        <f t="shared" si="0"/>
        <v>30988</v>
      </c>
      <c r="D12" s="8">
        <v>167</v>
      </c>
      <c r="E12" s="8">
        <f t="shared" si="1"/>
        <v>20374</v>
      </c>
      <c r="F12" s="8">
        <v>65</v>
      </c>
      <c r="G12" s="8">
        <f t="shared" si="2"/>
        <v>3965</v>
      </c>
      <c r="H12" s="8">
        <f t="shared" si="3"/>
        <v>241865</v>
      </c>
      <c r="I12" s="8">
        <f t="shared" si="4"/>
        <v>24339</v>
      </c>
      <c r="J12" s="10">
        <f t="shared" si="5"/>
        <v>55327</v>
      </c>
    </row>
    <row r="13" ht="37" customHeight="1" spans="1:10">
      <c r="A13" s="7" t="s">
        <v>21</v>
      </c>
      <c r="B13" s="8">
        <v>324</v>
      </c>
      <c r="C13" s="9">
        <f t="shared" si="0"/>
        <v>39528</v>
      </c>
      <c r="D13" s="8">
        <v>228</v>
      </c>
      <c r="E13" s="8">
        <f t="shared" si="1"/>
        <v>27816</v>
      </c>
      <c r="F13" s="8">
        <v>87</v>
      </c>
      <c r="G13" s="8">
        <f t="shared" si="2"/>
        <v>5307</v>
      </c>
      <c r="H13" s="8">
        <f t="shared" si="3"/>
        <v>323727</v>
      </c>
      <c r="I13" s="8">
        <f t="shared" si="4"/>
        <v>33123</v>
      </c>
      <c r="J13" s="10">
        <f t="shared" si="5"/>
        <v>72651</v>
      </c>
    </row>
    <row r="14" ht="37" customHeight="1" spans="1:10">
      <c r="A14" s="7" t="s">
        <v>22</v>
      </c>
      <c r="B14" s="8">
        <v>464</v>
      </c>
      <c r="C14" s="9">
        <f t="shared" si="0"/>
        <v>56608</v>
      </c>
      <c r="D14" s="8">
        <v>198</v>
      </c>
      <c r="E14" s="8">
        <f t="shared" si="1"/>
        <v>24156</v>
      </c>
      <c r="F14" s="8">
        <v>85</v>
      </c>
      <c r="G14" s="8">
        <f t="shared" si="2"/>
        <v>5185</v>
      </c>
      <c r="H14" s="8">
        <f t="shared" si="3"/>
        <v>316285</v>
      </c>
      <c r="I14" s="8">
        <f t="shared" si="4"/>
        <v>29341</v>
      </c>
      <c r="J14" s="10">
        <f t="shared" si="5"/>
        <v>85949</v>
      </c>
    </row>
    <row r="15" ht="37" customHeight="1" spans="1:10">
      <c r="A15" s="7" t="s">
        <v>23</v>
      </c>
      <c r="B15" s="8">
        <v>522</v>
      </c>
      <c r="C15" s="9">
        <f t="shared" si="0"/>
        <v>63684</v>
      </c>
      <c r="D15" s="8">
        <v>295</v>
      </c>
      <c r="E15" s="8">
        <f t="shared" si="1"/>
        <v>35990</v>
      </c>
      <c r="F15" s="8">
        <v>84</v>
      </c>
      <c r="G15" s="8">
        <f t="shared" si="2"/>
        <v>5124</v>
      </c>
      <c r="H15" s="8">
        <f t="shared" si="3"/>
        <v>312564</v>
      </c>
      <c r="I15" s="8">
        <f t="shared" si="4"/>
        <v>41114</v>
      </c>
      <c r="J15" s="10">
        <f t="shared" si="5"/>
        <v>104798</v>
      </c>
    </row>
    <row r="16" ht="37" customHeight="1" spans="1:10">
      <c r="A16" s="7" t="s">
        <v>24</v>
      </c>
      <c r="B16" s="8">
        <v>227</v>
      </c>
      <c r="C16" s="9">
        <f t="shared" si="0"/>
        <v>27694</v>
      </c>
      <c r="D16" s="8">
        <v>134</v>
      </c>
      <c r="E16" s="8">
        <f t="shared" si="1"/>
        <v>16348</v>
      </c>
      <c r="F16" s="8">
        <v>57</v>
      </c>
      <c r="G16" s="8">
        <f t="shared" si="2"/>
        <v>3477</v>
      </c>
      <c r="H16" s="8">
        <f t="shared" si="3"/>
        <v>212097</v>
      </c>
      <c r="I16" s="8">
        <f t="shared" si="4"/>
        <v>19825</v>
      </c>
      <c r="J16" s="10">
        <f t="shared" si="5"/>
        <v>47519</v>
      </c>
    </row>
    <row r="17" ht="37" customHeight="1" spans="1:10">
      <c r="A17" s="7" t="s">
        <v>25</v>
      </c>
      <c r="B17" s="12">
        <v>208</v>
      </c>
      <c r="C17" s="13">
        <f t="shared" si="0"/>
        <v>25376</v>
      </c>
      <c r="D17" s="12">
        <v>160</v>
      </c>
      <c r="E17" s="12">
        <f t="shared" si="1"/>
        <v>19520</v>
      </c>
      <c r="F17" s="12">
        <v>43</v>
      </c>
      <c r="G17" s="12">
        <f t="shared" si="2"/>
        <v>2623</v>
      </c>
      <c r="H17" s="12">
        <f t="shared" si="3"/>
        <v>160003</v>
      </c>
      <c r="I17" s="12">
        <f t="shared" si="4"/>
        <v>22143</v>
      </c>
      <c r="J17" s="14">
        <f t="shared" si="5"/>
        <v>47519</v>
      </c>
    </row>
    <row r="18" ht="37" customHeight="1" spans="1:10">
      <c r="A18" s="7" t="s">
        <v>26</v>
      </c>
      <c r="B18" s="12">
        <v>301</v>
      </c>
      <c r="C18" s="13">
        <f t="shared" si="0"/>
        <v>36722</v>
      </c>
      <c r="D18" s="12">
        <v>189</v>
      </c>
      <c r="E18" s="12">
        <f t="shared" si="1"/>
        <v>23058</v>
      </c>
      <c r="F18" s="12">
        <v>62</v>
      </c>
      <c r="G18" s="12">
        <f t="shared" si="2"/>
        <v>3782</v>
      </c>
      <c r="H18" s="12">
        <f t="shared" si="3"/>
        <v>230702</v>
      </c>
      <c r="I18" s="12">
        <f t="shared" si="4"/>
        <v>26840</v>
      </c>
      <c r="J18" s="14">
        <f t="shared" si="5"/>
        <v>63562</v>
      </c>
    </row>
    <row r="19" s="2" customFormat="1" ht="37" customHeight="1" spans="1:10">
      <c r="A19" s="7" t="s">
        <v>27</v>
      </c>
      <c r="B19" s="12">
        <f t="shared" ref="B19:G19" si="6">SUM(B4:B18)</f>
        <v>5760</v>
      </c>
      <c r="C19" s="13">
        <f t="shared" si="6"/>
        <v>702720</v>
      </c>
      <c r="D19" s="12">
        <f t="shared" si="6"/>
        <v>3674</v>
      </c>
      <c r="E19" s="12">
        <f t="shared" si="6"/>
        <v>448228</v>
      </c>
      <c r="F19" s="12">
        <f t="shared" si="6"/>
        <v>1183</v>
      </c>
      <c r="G19" s="12">
        <f t="shared" si="6"/>
        <v>72163</v>
      </c>
      <c r="H19" s="12">
        <f t="shared" si="3"/>
        <v>4401943</v>
      </c>
      <c r="I19" s="12">
        <f t="shared" si="4"/>
        <v>520391</v>
      </c>
      <c r="J19" s="14">
        <f t="shared" si="5"/>
        <v>1223111</v>
      </c>
    </row>
  </sheetData>
  <mergeCells count="1">
    <mergeCell ref="A2:J2"/>
  </mergeCells>
  <pageMargins left="0.629861111111111" right="0.472222222222222" top="0.786805555555556" bottom="0.472222222222222" header="0.865972222222222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で⅞づ殇ゞ.</cp:lastModifiedBy>
  <dcterms:created xsi:type="dcterms:W3CDTF">2020-08-26T02:34:00Z</dcterms:created>
  <dcterms:modified xsi:type="dcterms:W3CDTF">2026-04-29T07:54:25Z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2A03B9D1425C47898DA4B69E00B148E3_13</vt:lpwstr>
  </property>
  <property fmtid="{D5CDD505-2E9C-101B-9397-08002B2CF9AE}" pid="4" name="CalculationRule">
    <vt:i4>0</vt:i4>
  </property>
</Properties>
</file>