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firstSheet="1"/>
  </bookViews>
  <sheets>
    <sheet name="农业农村局" sheetId="6" r:id="rId1"/>
    <sheet name="陈家湾镇4" sheetId="7" r:id="rId2"/>
    <sheet name="成家庄镇5" sheetId="8" r:id="rId3"/>
    <sheet name="高家沟乡2" sheetId="9" r:id="rId4"/>
    <sheet name="贾家垣乡2" sheetId="10" r:id="rId5"/>
    <sheet name="留誉镇5" sheetId="11" r:id="rId6"/>
    <sheet name="柳林镇2" sheetId="12" r:id="rId7"/>
    <sheet name="孟门镇1" sheetId="13" r:id="rId8"/>
    <sheet name="穆村镇2" sheetId="14" r:id="rId9"/>
    <sheet name="三交镇6" sheetId="15" r:id="rId10"/>
    <sheet name="石西乡4" sheetId="16" r:id="rId11"/>
    <sheet name="薛村镇2" sheetId="17" r:id="rId12"/>
    <sheet name="庄上镇2" sheetId="18" r:id="rId13"/>
  </sheets>
  <definedNames>
    <definedName name="_xlnm._FilterDatabase" localSheetId="0" hidden="1">农业农村局!$A$5:$AB$50</definedName>
    <definedName name="_xlnm.Print_Titles" localSheetId="0">农业农村局!$2:$5</definedName>
    <definedName name="_xlnm._FilterDatabase" localSheetId="1" hidden="1">陈家湾镇4!$A$5:$AB$10</definedName>
    <definedName name="_xlnm._FilterDatabase" localSheetId="2" hidden="1">成家庄镇5!$A$5:$AB$11</definedName>
    <definedName name="_xlnm._FilterDatabase" localSheetId="3" hidden="1">高家沟乡2!$A$5:$AB$8</definedName>
    <definedName name="_xlnm._FilterDatabase" localSheetId="4" hidden="1">贾家垣乡2!$A$5:$AB$8</definedName>
    <definedName name="_xlnm._FilterDatabase" localSheetId="5" hidden="1">留誉镇5!$A$5:$AB$11</definedName>
    <definedName name="_xlnm._FilterDatabase" localSheetId="6" hidden="1">柳林镇2!$A$5:$AB$8</definedName>
    <definedName name="_xlnm._FilterDatabase" localSheetId="7" hidden="1">孟门镇1!$A$5:$AB$7</definedName>
    <definedName name="_xlnm._FilterDatabase" localSheetId="8" hidden="1">穆村镇2!$A$5:$AB$8</definedName>
    <definedName name="_xlnm._FilterDatabase" localSheetId="9" hidden="1">三交镇6!$A$5:$AB$12</definedName>
    <definedName name="_xlnm._FilterDatabase" localSheetId="10" hidden="1">石西乡4!$A$5:$AB$10</definedName>
    <definedName name="_xlnm._FilterDatabase" localSheetId="11" hidden="1">薛村镇2!$A$5:$AB$8</definedName>
    <definedName name="_xlnm._FilterDatabase" localSheetId="12" hidden="1">庄上镇2!$A$5:$AB$8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I4" authorId="0">
      <text>
        <r>
          <rPr>
            <b/>
            <sz val="9"/>
            <rFont val="宋体"/>
            <charset val="134"/>
          </rPr>
          <t>Administrator:</t>
        </r>
        <r>
          <rPr>
            <sz val="9"/>
            <rFont val="宋体"/>
            <charset val="134"/>
          </rPr>
          <t xml:space="preserve">
</t>
        </r>
        <r>
          <rPr>
            <sz val="10"/>
            <rFont val="楷体"/>
            <charset val="134"/>
          </rPr>
          <t>建设周期为计划开竣工时间：具体到年月日</t>
        </r>
      </text>
    </comment>
  </commentList>
</comments>
</file>

<file path=xl/comments10.xml><?xml version="1.0" encoding="utf-8"?>
<comments xmlns="http://schemas.openxmlformats.org/spreadsheetml/2006/main">
  <authors>
    <author>Administrator</author>
  </authors>
  <commentList>
    <comment ref="I4" authorId="0">
      <text>
        <r>
          <rPr>
            <b/>
            <sz val="9"/>
            <rFont val="宋体"/>
            <charset val="134"/>
          </rPr>
          <t>Administrator:</t>
        </r>
        <r>
          <rPr>
            <sz val="9"/>
            <rFont val="宋体"/>
            <charset val="134"/>
          </rPr>
          <t xml:space="preserve">
</t>
        </r>
        <r>
          <rPr>
            <sz val="10"/>
            <rFont val="楷体"/>
            <charset val="134"/>
          </rPr>
          <t>建设周期为计划开竣工时间：具体到年月日</t>
        </r>
      </text>
    </comment>
  </commentList>
</comments>
</file>

<file path=xl/comments11.xml><?xml version="1.0" encoding="utf-8"?>
<comments xmlns="http://schemas.openxmlformats.org/spreadsheetml/2006/main">
  <authors>
    <author>Administrator</author>
  </authors>
  <commentList>
    <comment ref="I4" authorId="0">
      <text>
        <r>
          <rPr>
            <b/>
            <sz val="9"/>
            <rFont val="宋体"/>
            <charset val="134"/>
          </rPr>
          <t>Administrator:</t>
        </r>
        <r>
          <rPr>
            <sz val="9"/>
            <rFont val="宋体"/>
            <charset val="134"/>
          </rPr>
          <t xml:space="preserve">
</t>
        </r>
        <r>
          <rPr>
            <sz val="10"/>
            <rFont val="楷体"/>
            <charset val="134"/>
          </rPr>
          <t>建设周期为计划开竣工时间：具体到年月日</t>
        </r>
      </text>
    </comment>
  </commentList>
</comments>
</file>

<file path=xl/comments12.xml><?xml version="1.0" encoding="utf-8"?>
<comments xmlns="http://schemas.openxmlformats.org/spreadsheetml/2006/main">
  <authors>
    <author>Administrator</author>
  </authors>
  <commentList>
    <comment ref="I4" authorId="0">
      <text>
        <r>
          <rPr>
            <b/>
            <sz val="9"/>
            <rFont val="宋体"/>
            <charset val="134"/>
          </rPr>
          <t>Administrator:</t>
        </r>
        <r>
          <rPr>
            <sz val="9"/>
            <rFont val="宋体"/>
            <charset val="134"/>
          </rPr>
          <t xml:space="preserve">
</t>
        </r>
        <r>
          <rPr>
            <sz val="10"/>
            <rFont val="楷体"/>
            <charset val="134"/>
          </rPr>
          <t>建设周期为计划开竣工时间：具体到年月日</t>
        </r>
      </text>
    </comment>
  </commentList>
</comments>
</file>

<file path=xl/comments13.xml><?xml version="1.0" encoding="utf-8"?>
<comments xmlns="http://schemas.openxmlformats.org/spreadsheetml/2006/main">
  <authors>
    <author>Administrator</author>
  </authors>
  <commentList>
    <comment ref="I4" authorId="0">
      <text>
        <r>
          <rPr>
            <b/>
            <sz val="9"/>
            <rFont val="宋体"/>
            <charset val="134"/>
          </rPr>
          <t>Administrator:</t>
        </r>
        <r>
          <rPr>
            <sz val="9"/>
            <rFont val="宋体"/>
            <charset val="134"/>
          </rPr>
          <t xml:space="preserve">
</t>
        </r>
        <r>
          <rPr>
            <sz val="10"/>
            <rFont val="楷体"/>
            <charset val="134"/>
          </rPr>
          <t>建设周期为计划开竣工时间：具体到年月日</t>
        </r>
      </text>
    </comment>
  </commentList>
</comments>
</file>

<file path=xl/comments2.xml><?xml version="1.0" encoding="utf-8"?>
<comments xmlns="http://schemas.openxmlformats.org/spreadsheetml/2006/main">
  <authors>
    <author>Administrator</author>
  </authors>
  <commentList>
    <comment ref="I4" authorId="0">
      <text>
        <r>
          <rPr>
            <b/>
            <sz val="9"/>
            <rFont val="宋体"/>
            <charset val="134"/>
          </rPr>
          <t>Administrator:</t>
        </r>
        <r>
          <rPr>
            <sz val="9"/>
            <rFont val="宋体"/>
            <charset val="134"/>
          </rPr>
          <t xml:space="preserve">
</t>
        </r>
        <r>
          <rPr>
            <sz val="10"/>
            <rFont val="楷体"/>
            <charset val="134"/>
          </rPr>
          <t>建设周期为计划开竣工时间：具体到年月日</t>
        </r>
      </text>
    </comment>
  </commentList>
</comments>
</file>

<file path=xl/comments3.xml><?xml version="1.0" encoding="utf-8"?>
<comments xmlns="http://schemas.openxmlformats.org/spreadsheetml/2006/main">
  <authors>
    <author>Administrator</author>
  </authors>
  <commentList>
    <comment ref="I4" authorId="0">
      <text>
        <r>
          <rPr>
            <b/>
            <sz val="9"/>
            <rFont val="宋体"/>
            <charset val="134"/>
          </rPr>
          <t>Administrator:</t>
        </r>
        <r>
          <rPr>
            <sz val="9"/>
            <rFont val="宋体"/>
            <charset val="134"/>
          </rPr>
          <t xml:space="preserve">
</t>
        </r>
        <r>
          <rPr>
            <sz val="10"/>
            <rFont val="楷体"/>
            <charset val="134"/>
          </rPr>
          <t>建设周期为计划开竣工时间：具体到年月日</t>
        </r>
      </text>
    </comment>
  </commentList>
</comments>
</file>

<file path=xl/comments4.xml><?xml version="1.0" encoding="utf-8"?>
<comments xmlns="http://schemas.openxmlformats.org/spreadsheetml/2006/main">
  <authors>
    <author>Administrator</author>
  </authors>
  <commentList>
    <comment ref="I4" authorId="0">
      <text>
        <r>
          <rPr>
            <b/>
            <sz val="9"/>
            <rFont val="宋体"/>
            <charset val="134"/>
          </rPr>
          <t>Administrator:</t>
        </r>
        <r>
          <rPr>
            <sz val="9"/>
            <rFont val="宋体"/>
            <charset val="134"/>
          </rPr>
          <t xml:space="preserve">
</t>
        </r>
        <r>
          <rPr>
            <sz val="10"/>
            <rFont val="楷体"/>
            <charset val="134"/>
          </rPr>
          <t>建设周期为计划开竣工时间：具体到年月日</t>
        </r>
      </text>
    </comment>
  </commentList>
</comments>
</file>

<file path=xl/comments5.xml><?xml version="1.0" encoding="utf-8"?>
<comments xmlns="http://schemas.openxmlformats.org/spreadsheetml/2006/main">
  <authors>
    <author>Administrator</author>
  </authors>
  <commentList>
    <comment ref="I4" authorId="0">
      <text>
        <r>
          <rPr>
            <b/>
            <sz val="9"/>
            <rFont val="宋体"/>
            <charset val="134"/>
          </rPr>
          <t>Administrator:</t>
        </r>
        <r>
          <rPr>
            <sz val="9"/>
            <rFont val="宋体"/>
            <charset val="134"/>
          </rPr>
          <t xml:space="preserve">
</t>
        </r>
        <r>
          <rPr>
            <sz val="10"/>
            <rFont val="楷体"/>
            <charset val="134"/>
          </rPr>
          <t>建设周期为计划开竣工时间：具体到年月日</t>
        </r>
      </text>
    </comment>
  </commentList>
</comments>
</file>

<file path=xl/comments6.xml><?xml version="1.0" encoding="utf-8"?>
<comments xmlns="http://schemas.openxmlformats.org/spreadsheetml/2006/main">
  <authors>
    <author>Administrator</author>
  </authors>
  <commentList>
    <comment ref="I4" authorId="0">
      <text>
        <r>
          <rPr>
            <b/>
            <sz val="9"/>
            <rFont val="宋体"/>
            <charset val="134"/>
          </rPr>
          <t>Administrator:</t>
        </r>
        <r>
          <rPr>
            <sz val="9"/>
            <rFont val="宋体"/>
            <charset val="134"/>
          </rPr>
          <t xml:space="preserve">
</t>
        </r>
        <r>
          <rPr>
            <sz val="10"/>
            <rFont val="楷体"/>
            <charset val="134"/>
          </rPr>
          <t>建设周期为计划开竣工时间：具体到年月日</t>
        </r>
      </text>
    </comment>
  </commentList>
</comments>
</file>

<file path=xl/comments7.xml><?xml version="1.0" encoding="utf-8"?>
<comments xmlns="http://schemas.openxmlformats.org/spreadsheetml/2006/main">
  <authors>
    <author>Administrator</author>
  </authors>
  <commentList>
    <comment ref="I4" authorId="0">
      <text>
        <r>
          <rPr>
            <b/>
            <sz val="9"/>
            <rFont val="宋体"/>
            <charset val="134"/>
          </rPr>
          <t>Administrator:</t>
        </r>
        <r>
          <rPr>
            <sz val="9"/>
            <rFont val="宋体"/>
            <charset val="134"/>
          </rPr>
          <t xml:space="preserve">
</t>
        </r>
        <r>
          <rPr>
            <sz val="10"/>
            <rFont val="楷体"/>
            <charset val="134"/>
          </rPr>
          <t>建设周期为计划开竣工时间：具体到年月日</t>
        </r>
      </text>
    </comment>
  </commentList>
</comments>
</file>

<file path=xl/comments8.xml><?xml version="1.0" encoding="utf-8"?>
<comments xmlns="http://schemas.openxmlformats.org/spreadsheetml/2006/main">
  <authors>
    <author>Administrator</author>
  </authors>
  <commentList>
    <comment ref="I4" authorId="0">
      <text>
        <r>
          <rPr>
            <b/>
            <sz val="9"/>
            <rFont val="宋体"/>
            <charset val="134"/>
          </rPr>
          <t>Administrator:</t>
        </r>
        <r>
          <rPr>
            <sz val="9"/>
            <rFont val="宋体"/>
            <charset val="134"/>
          </rPr>
          <t xml:space="preserve">
</t>
        </r>
        <r>
          <rPr>
            <sz val="10"/>
            <rFont val="楷体"/>
            <charset val="134"/>
          </rPr>
          <t>建设周期为计划开竣工时间：具体到年月日</t>
        </r>
      </text>
    </comment>
  </commentList>
</comments>
</file>

<file path=xl/comments9.xml><?xml version="1.0" encoding="utf-8"?>
<comments xmlns="http://schemas.openxmlformats.org/spreadsheetml/2006/main">
  <authors>
    <author>Administrator</author>
  </authors>
  <commentList>
    <comment ref="I4" authorId="0">
      <text>
        <r>
          <rPr>
            <b/>
            <sz val="9"/>
            <rFont val="宋体"/>
            <charset val="134"/>
          </rPr>
          <t>Administrator:</t>
        </r>
        <r>
          <rPr>
            <sz val="9"/>
            <rFont val="宋体"/>
            <charset val="134"/>
          </rPr>
          <t xml:space="preserve">
</t>
        </r>
        <r>
          <rPr>
            <sz val="10"/>
            <rFont val="楷体"/>
            <charset val="134"/>
          </rPr>
          <t>建设周期为计划开竣工时间：具体到年月日</t>
        </r>
      </text>
    </comment>
  </commentList>
</comments>
</file>

<file path=xl/sharedStrings.xml><?xml version="1.0" encoding="utf-8"?>
<sst xmlns="http://schemas.openxmlformats.org/spreadsheetml/2006/main" count="940" uniqueCount="242">
  <si>
    <t>附件1</t>
  </si>
  <si>
    <t>柳林县2025年第二批巩固拓展脱贫攻坚成果和乡村振兴项目年度实施计划明细表</t>
  </si>
  <si>
    <t>单位：万元</t>
  </si>
  <si>
    <t>项目             编号</t>
  </si>
  <si>
    <t>项目名称</t>
  </si>
  <si>
    <t>建设性质</t>
  </si>
  <si>
    <t>项目类型</t>
  </si>
  <si>
    <t>项目实施单位</t>
  </si>
  <si>
    <t>乡镇或部门</t>
  </si>
  <si>
    <t>项目所在村委</t>
  </si>
  <si>
    <t>建设规模</t>
  </si>
  <si>
    <t>建设周期</t>
  </si>
  <si>
    <t>总投资     （万元）</t>
  </si>
  <si>
    <t>资金来源（万元）</t>
  </si>
  <si>
    <t>项目补助标准</t>
  </si>
  <si>
    <t>主要建设内容</t>
  </si>
  <si>
    <t>衔接资金</t>
  </si>
  <si>
    <t>其它资金</t>
  </si>
  <si>
    <t>合计</t>
  </si>
  <si>
    <t>良种肉牛引进</t>
  </si>
  <si>
    <t>新建</t>
  </si>
  <si>
    <t>产业发展</t>
  </si>
  <si>
    <t>农业农村局</t>
  </si>
  <si>
    <t>15个乡镇</t>
  </si>
  <si>
    <t>计划补助360头优质母牛，种公牛3头。</t>
  </si>
  <si>
    <t>优质母牛每头补助2000元；种公牛每头补助5000元。</t>
  </si>
  <si>
    <t>畜禽养殖场粪污处理设施建设</t>
  </si>
  <si>
    <r>
      <rPr>
        <b/>
        <sz val="16"/>
        <rFont val="楷体"/>
        <charset val="134"/>
      </rPr>
      <t>计划修建尿液收集池3110m</t>
    </r>
    <r>
      <rPr>
        <b/>
        <sz val="16"/>
        <rFont val="宋体"/>
        <charset val="134"/>
      </rPr>
      <t>³，堆粪场</t>
    </r>
    <r>
      <rPr>
        <b/>
        <sz val="16"/>
        <rFont val="楷体"/>
        <charset val="134"/>
      </rPr>
      <t>335m</t>
    </r>
    <r>
      <rPr>
        <b/>
        <sz val="16"/>
        <rFont val="宋体"/>
        <charset val="134"/>
      </rPr>
      <t>³。</t>
    </r>
  </si>
  <si>
    <r>
      <rPr>
        <b/>
        <sz val="16"/>
        <rFont val="楷体"/>
        <charset val="134"/>
      </rPr>
      <t>尿液收集池补助195元/m</t>
    </r>
    <r>
      <rPr>
        <b/>
        <sz val="16"/>
        <rFont val="宋体"/>
        <charset val="134"/>
      </rPr>
      <t>³</t>
    </r>
    <r>
      <rPr>
        <b/>
        <sz val="16"/>
        <rFont val="楷体"/>
        <charset val="134"/>
      </rPr>
      <t>，堆粪场补助117元/m</t>
    </r>
    <r>
      <rPr>
        <b/>
        <sz val="16"/>
        <rFont val="宋体"/>
        <charset val="134"/>
      </rPr>
      <t>³</t>
    </r>
    <r>
      <rPr>
        <b/>
        <sz val="16"/>
        <rFont val="楷体"/>
        <charset val="134"/>
      </rPr>
      <t>。</t>
    </r>
  </si>
  <si>
    <t>获食品生产许可证的奖励</t>
  </si>
  <si>
    <t>留誉、柳林镇、穆村镇</t>
  </si>
  <si>
    <t>山西云上食品开发有限公司5万元、山西晋柳农产品供应链管理有限公司5万元、柳林县正兴食品有限公司5万元。</t>
  </si>
  <si>
    <t>每个奖励5万元</t>
  </si>
  <si>
    <t>获绿色食品证书的奖励</t>
  </si>
  <si>
    <t>陈家湾、留誉、庄上镇、高家沟</t>
  </si>
  <si>
    <t>柳林县留誉写绿种养殖专业合作社2万元、柳林县双李种养殖场3万元、柳林县新家园农副产品加工厂2万元、柳林县鑫盛农资服务部3万元。</t>
  </si>
  <si>
    <t>认证一个绿色食品主体+一个产品奖励2万元，多加一个产品加1万元。</t>
  </si>
  <si>
    <t>柳林县2025年耕地撂荒复耕复种补贴（县级）项目</t>
  </si>
  <si>
    <t>农业农村</t>
  </si>
  <si>
    <t>耕地撂荒复耕复种3500亩</t>
  </si>
  <si>
    <t>三交镇坪头村2025年晋金元枣业有限责任公司产业帮扶车间厂房灾后重建项目</t>
  </si>
  <si>
    <t>晋金元枣业有限责任公司</t>
  </si>
  <si>
    <t>三交镇</t>
  </si>
  <si>
    <t>坪头村</t>
  </si>
  <si>
    <t>重建厂房200㎡</t>
  </si>
  <si>
    <t>2025年4月20日-2025年7月31日</t>
  </si>
  <si>
    <t>烘干房5间，储存库一间合计200余平方米，烘干房配套设施有，温控箱，保温设备，发热管，防雨设备等</t>
  </si>
  <si>
    <t>三交镇宋家垣村委2025年蛋鸡养殖</t>
  </si>
  <si>
    <t>柳林县祥瑞丰登家庭农场</t>
  </si>
  <si>
    <t>宋家垣村委</t>
  </si>
  <si>
    <t>3150平方米</t>
  </si>
  <si>
    <t>2025.2-2025.12</t>
  </si>
  <si>
    <t>新建标准化蛋鸡舍、饲料房等设施</t>
  </si>
  <si>
    <t>柳林县三交镇宋家垣村委厚积坡自然村2025年土地整理项目</t>
  </si>
  <si>
    <t>改建</t>
  </si>
  <si>
    <t>三交镇人民政府</t>
  </si>
  <si>
    <t>土地整理面积240亩，排洪渠3道，196米，田间道路2493米。</t>
  </si>
  <si>
    <t>2025年三交镇苇园沟村何家沟自然村一号水井维修项目</t>
  </si>
  <si>
    <t>乡村建设行动</t>
  </si>
  <si>
    <t>苇园沟村委</t>
  </si>
  <si>
    <t>苇园沟村何家沟自然村</t>
  </si>
  <si>
    <t>翻建井台石砌基础基座，加高围墙30米，硬化井台平面36平方米，修建过路排洪地沟6米一条，加盖工字钢焊接雨水篦子，井台两侧污水管道处理。</t>
  </si>
  <si>
    <t>三交镇坪上村村内道路硬化项目</t>
  </si>
  <si>
    <t>坪上村委</t>
  </si>
  <si>
    <t>292米</t>
  </si>
  <si>
    <t>硬化坪上村内道路两段共292米，砌筑流水槽5.5米和修建挡土墙护坡22米。</t>
  </si>
  <si>
    <t>庄上镇胶泥垄村录聚峁自然村2025年水源地维修工程项目</t>
  </si>
  <si>
    <t>胶泥垄村委</t>
  </si>
  <si>
    <t>庄上镇</t>
  </si>
  <si>
    <r>
      <t>200m</t>
    </r>
    <r>
      <rPr>
        <b/>
        <vertAlign val="superscript"/>
        <sz val="16"/>
        <rFont val="楷体"/>
        <charset val="134"/>
      </rPr>
      <t>3</t>
    </r>
  </si>
  <si>
    <t>2025.5.1-2025.8.1</t>
  </si>
  <si>
    <t>新建200平米蓄水池一个</t>
  </si>
  <si>
    <t>庄上镇安峪村2025年排洪渠建设项目</t>
  </si>
  <si>
    <t>安峪村委</t>
  </si>
  <si>
    <t>修建排洪渠1座、
修复排洪渠1座</t>
  </si>
  <si>
    <t>2025.6.1-2025.10.1</t>
  </si>
  <si>
    <t>排洪渠1座</t>
  </si>
  <si>
    <t>成家庄镇下垣则村石家茆自然村风咀墕田间道路工程项目</t>
  </si>
  <si>
    <t>下垣则村委</t>
  </si>
  <si>
    <t>成家庄镇</t>
  </si>
  <si>
    <t>伐树直径30cm以内8棵；反铲挖掘机挖土长52m均宽15m均高30m；装载机装运土100m以内长52m均宽15m均高30m；压路机回填压实长52m均宽15m均高30m；C25混凝土硬化15cm厚，塑料薄膜养护长110m宽3.5m；铺设φ500mm波纹管290m。</t>
  </si>
  <si>
    <t>石西乡2025年柳林县康友农业有限责任公司红薯种植项目</t>
  </si>
  <si>
    <t>柳林县康友农业有限责任公司</t>
  </si>
  <si>
    <t>石西乡</t>
  </si>
  <si>
    <t>马家山村</t>
  </si>
  <si>
    <t>20亩</t>
  </si>
  <si>
    <t>2025.5.1-2025.10.1</t>
  </si>
  <si>
    <t>400元/亩</t>
  </si>
  <si>
    <t>土地整合、耕地、除草、施肥、红薯种植及管理</t>
  </si>
  <si>
    <t>陈家湾镇西垣村2025年修建温室大棚及蓄水池项目</t>
  </si>
  <si>
    <t>西垣村村委</t>
  </si>
  <si>
    <t>陈家湾镇</t>
  </si>
  <si>
    <t>15亩*3000立方米</t>
  </si>
  <si>
    <t>2025年3月—2025年7月</t>
  </si>
  <si>
    <t>新建15座现代化蔬菜种植温室大棚，每座占地1亩，新建一个容量为3000立方米的蓄水池</t>
  </si>
  <si>
    <t>留誉镇惠家坪村委2025年更换田家圪垯变压器及配套线路建设项目</t>
  </si>
  <si>
    <t>惠家坪村委</t>
  </si>
  <si>
    <t>留誉镇</t>
  </si>
  <si>
    <t>2025年7月 -2025年8月</t>
  </si>
  <si>
    <t>更换315变压器一台，更换高压、低压各15000米70绝缘导线，配金杆24根，金具、配电箱、高压电缆等</t>
  </si>
  <si>
    <t>留誉镇寨子湾村委2025年更换寨子湾变压器及配套线路建设项目</t>
  </si>
  <si>
    <t>寨子湾村委</t>
  </si>
  <si>
    <t>更换315变压器一台，更换高压20米70绝缘导线。</t>
  </si>
  <si>
    <t>陈家湾闫家湾硬化路</t>
  </si>
  <si>
    <t>闫家湾村</t>
  </si>
  <si>
    <t>1.7公里</t>
  </si>
  <si>
    <t>田间道路硬化1.7公里。</t>
  </si>
  <si>
    <t>柳林镇于家沟村内户通道路改造工程</t>
  </si>
  <si>
    <t>于家沟村</t>
  </si>
  <si>
    <t>柳林镇</t>
  </si>
  <si>
    <t>于家沟村委</t>
  </si>
  <si>
    <t>6个月</t>
  </si>
  <si>
    <r>
      <rPr>
        <b/>
        <sz val="16"/>
        <rFont val="楷体"/>
        <charset val="134"/>
      </rPr>
      <t>（一）路面工程：1.路基换填；2.人工清洗旧路面，C25混凝土重新硬化路面，刻纹机刻纹； 3.路边砌筑砖墙；（二）排水工程： 1. 挖掘机挖沟槽土方；2.安装DN300钢带波纹管90米，安装DN600钢带波纹管36米；3.回填土70.2m</t>
    </r>
    <r>
      <rPr>
        <b/>
        <sz val="16"/>
        <rFont val="宋体"/>
        <charset val="134"/>
      </rPr>
      <t>³</t>
    </r>
    <r>
      <rPr>
        <b/>
        <sz val="16"/>
        <rFont val="楷体"/>
        <charset val="134"/>
      </rPr>
      <t>；4.砖砌检查井2座，砖砌雨水口2座；</t>
    </r>
  </si>
  <si>
    <t>柳林镇蔡家沟村桥梁建设工程</t>
  </si>
  <si>
    <t>蔡家沟村</t>
  </si>
  <si>
    <t>5个月</t>
  </si>
  <si>
    <t>新建桥梁一座，跨径30m，宽4.5m。</t>
  </si>
  <si>
    <t>2025年柳林县农林废弃物资源利用循环经济产业化项目</t>
  </si>
  <si>
    <t>柳林庆隆新能源有限公司</t>
  </si>
  <si>
    <t>穆村镇</t>
  </si>
  <si>
    <t>穆村沙曲村</t>
  </si>
  <si>
    <t>占地面积30亩，建筑面积10000平方米</t>
  </si>
  <si>
    <t>2025.06-2025.12</t>
  </si>
  <si>
    <t>生产设备采购、厂房及库房建设、晾晒场地与道路硬化</t>
  </si>
  <si>
    <t>薛村镇焉头村田间道路硬化项目</t>
  </si>
  <si>
    <t>焉头村</t>
  </si>
  <si>
    <t>薛村镇</t>
  </si>
  <si>
    <t>道路硬化2.5公里。道路维修约20米，通过钢筋水泥打桩的形式固化路段。</t>
  </si>
  <si>
    <t>柳林县马家塔村桑蚕种养基地</t>
  </si>
  <si>
    <t>扩建</t>
  </si>
  <si>
    <t>马家塔村村委</t>
  </si>
  <si>
    <t>孟门镇</t>
  </si>
  <si>
    <t>孟门镇马家塔村委</t>
  </si>
  <si>
    <t>林下养殖、果桑改良、蚕茧烤房</t>
  </si>
  <si>
    <t>2024.10.1--2025.5.30</t>
  </si>
  <si>
    <t>高家沟乡白家塔农业园区蓄水池淤泥清理及加固项目</t>
  </si>
  <si>
    <t>白家塔村委</t>
  </si>
  <si>
    <t>高家沟乡</t>
  </si>
  <si>
    <r>
      <rPr>
        <b/>
        <sz val="16"/>
        <rFont val="仿宋_GB2312"/>
        <charset val="134"/>
      </rPr>
      <t>蓄水池淤泥清理10000m</t>
    </r>
    <r>
      <rPr>
        <b/>
        <vertAlign val="superscript"/>
        <sz val="16"/>
        <rFont val="仿宋_GB2312"/>
        <charset val="134"/>
      </rPr>
      <t>3</t>
    </r>
    <r>
      <rPr>
        <b/>
        <sz val="16"/>
        <rFont val="仿宋_GB2312"/>
        <charset val="134"/>
      </rPr>
      <t>，加固坝</t>
    </r>
    <r>
      <rPr>
        <b/>
        <sz val="16"/>
        <rFont val="宋体"/>
        <charset val="134"/>
      </rPr>
      <t>堎</t>
    </r>
    <r>
      <rPr>
        <b/>
        <sz val="16"/>
        <rFont val="仿宋_GB2312"/>
        <charset val="134"/>
      </rPr>
      <t>长35m，宽1m</t>
    </r>
  </si>
  <si>
    <t>2025年5月1日-2025年6月30日</t>
  </si>
  <si>
    <r>
      <rPr>
        <b/>
        <sz val="16"/>
        <rFont val="楷体"/>
        <charset val="134"/>
      </rPr>
      <t>15元/m</t>
    </r>
    <r>
      <rPr>
        <b/>
        <vertAlign val="superscript"/>
        <sz val="16"/>
        <rFont val="楷体"/>
        <charset val="134"/>
      </rPr>
      <t>3</t>
    </r>
  </si>
  <si>
    <t>淤泥清理10000方，加固坝堎长35m.宽1m</t>
  </si>
  <si>
    <t>大豆玉米复合种植项目</t>
  </si>
  <si>
    <t>张家庄村</t>
  </si>
  <si>
    <t>200亩</t>
  </si>
  <si>
    <t>2025.4.1-2025.9.30</t>
  </si>
  <si>
    <t>大豆玉米</t>
  </si>
  <si>
    <t>成家庄镇牛家川村2025年杂粮加工厂扩建项目</t>
  </si>
  <si>
    <t>牛家川股份经济合作社</t>
  </si>
  <si>
    <t>成家庄村</t>
  </si>
  <si>
    <t>购置设备、扩建厂房</t>
  </si>
  <si>
    <t>柳林县庭院经济养鸡项目</t>
  </si>
  <si>
    <t>孟门镇、留誉镇</t>
  </si>
  <si>
    <t>孟门镇王家也、留誉镇</t>
  </si>
  <si>
    <t>养鸡730只</t>
  </si>
  <si>
    <t>20250315-202501101</t>
  </si>
  <si>
    <t>脱贫户和监测户每只补贴20元，一般户每只补贴18元。</t>
  </si>
  <si>
    <t>养鸡730只（一般户）</t>
  </si>
  <si>
    <t>柳林县石西乡呼家垣村2025年产业路修建项目</t>
  </si>
  <si>
    <t>柳林县石西乡呼家垣村村民委员会</t>
  </si>
  <si>
    <t>呼家垣村</t>
  </si>
  <si>
    <t>修建1800米产业路</t>
  </si>
  <si>
    <t>2025年3月--2025年9月</t>
  </si>
  <si>
    <t>修建长1.8千米，路基宽4.5米的产业路、路面硬化3.5米及排水设施</t>
  </si>
  <si>
    <t>柳林县留誉镇杜家庄村田间道路硬化工程</t>
  </si>
  <si>
    <t>杜家庄村</t>
  </si>
  <si>
    <t>杜家庄村委</t>
  </si>
  <si>
    <t>2个月</t>
  </si>
  <si>
    <t>（一）硬化1.720公里道路，路基宽4米，路面宽3米；（二）配套建设水渠、会车点、护栏</t>
  </si>
  <si>
    <t>穆村镇二村委2025年紫皮蒜种植基地产业提升项目</t>
  </si>
  <si>
    <t>二村委</t>
  </si>
  <si>
    <t>重修水壕，打深井一处，替换老旧管路</t>
  </si>
  <si>
    <t>2025.04-2025.05</t>
  </si>
  <si>
    <t>留誉镇鸦岔村委2025年安全饮水单村供水工程项目</t>
  </si>
  <si>
    <t>留誉镇人民政府</t>
  </si>
  <si>
    <t>鸦岔村</t>
  </si>
  <si>
    <t>打200米深井，修建一间机房，山顶修建一座100立方米的水塔，安装上山管路350米，下山管路450米</t>
  </si>
  <si>
    <t>2025.04.01-2025.6.30</t>
  </si>
  <si>
    <t>石西乡马家山村村内产业路拓宽硬化建设项目</t>
  </si>
  <si>
    <t>长987米，宽4米，18公分厚。</t>
  </si>
  <si>
    <t>沿黄路人居环境改善项目</t>
  </si>
  <si>
    <t>5个乡镇</t>
  </si>
  <si>
    <t>沿黄路5个乡镇推广孟门镇垃圾分类回收试点项目</t>
  </si>
  <si>
    <t>2025、5、29-2025、10、10</t>
  </si>
  <si>
    <t>贾家垣乡李家焉村2025年高金兰家庭农场</t>
  </si>
  <si>
    <t>高金兰家庭农场</t>
  </si>
  <si>
    <t>贾家垣乡</t>
  </si>
  <si>
    <t>李家焉村</t>
  </si>
  <si>
    <t>养殖黑山羊200头左右，修建羊圈及其他附属设施、办公场所、饲料加工车间、兽医室、消毒房、消毒池、粪便尿液收集一体化的标准羊圈1334㎡。</t>
  </si>
  <si>
    <t>柳林县成家庄镇聚财塔村村通道路维修项目</t>
  </si>
  <si>
    <t>聚财塔村委</t>
  </si>
  <si>
    <t>聚财塔</t>
  </si>
  <si>
    <t>长1150米、宽4米，厚0.18米</t>
  </si>
  <si>
    <t>对主要路段进行维修硬化长，1150米、宽4米，厚0.18米</t>
  </si>
  <si>
    <t>陈家湾镇石盘上村2025年田间道路硬化项目</t>
  </si>
  <si>
    <t>石盘上村委</t>
  </si>
  <si>
    <t>1公里</t>
  </si>
  <si>
    <t>2025年5月-2025年9月</t>
  </si>
  <si>
    <t>30万元/公里</t>
  </si>
  <si>
    <t>8公里的田间道路硬化硬化</t>
  </si>
  <si>
    <t>陈家湾镇吴村2025年产业路修复工程项目</t>
  </si>
  <si>
    <t>吴村村委</t>
  </si>
  <si>
    <t>1.5公里的土路开通及拓宽，四个涵洞，350米挡墙，铺设鹅卵石</t>
  </si>
  <si>
    <t>2025年4月-2025年7月</t>
  </si>
  <si>
    <t>薛村镇前大成村委王家庄自然村田间道路硬化项目</t>
  </si>
  <si>
    <t>前大成村委</t>
  </si>
  <si>
    <t>前大成</t>
  </si>
  <si>
    <t>田间道路硬化2.4公里，厚16ccm，并修建排水设施。</t>
  </si>
  <si>
    <t>高家沟乡阴塔村新建蔬菜加工项目</t>
  </si>
  <si>
    <t>柳林县天下红枣加工有限责任公司</t>
  </si>
  <si>
    <t>阴塔村</t>
  </si>
  <si>
    <t>新建厂房2000㎡</t>
  </si>
  <si>
    <t>2025.4.25-2025.10.30</t>
  </si>
  <si>
    <t>新建厂房2000㎡，购买蔬菜加工设备5台，变压器1台，烘干设备2台，杀菌锅1台，叉车1台，吊装无人机1台，运货电梯3套，载人电梯1套，污水处理及配套设施1套，水净化设备1台，储水井1眼。</t>
  </si>
  <si>
    <t>2025年贾家垣乡刘家垣村秸秆综合利用项目</t>
  </si>
  <si>
    <t>刘家垣村委</t>
  </si>
  <si>
    <t>刘家垣村</t>
  </si>
  <si>
    <t>2025.6.1-2026.3.1</t>
  </si>
  <si>
    <t>修建标注化青贮厂800平，200平配套生产用房，引进切碎、混合一体化生产线。</t>
  </si>
  <si>
    <t>2025年石西乡好学村薛家坪产业道路工程项目</t>
  </si>
  <si>
    <t>好学村委</t>
  </si>
  <si>
    <t>薛家坪</t>
  </si>
  <si>
    <t>道路长598米，宽3.5米</t>
  </si>
  <si>
    <t>道路长598米，宽3.5米，主要硬化0.15米厚，并建设排水渠。</t>
  </si>
  <si>
    <t>塔村村委2025年S248至塔村道路升级改造工程项目</t>
  </si>
  <si>
    <t>塔村</t>
  </si>
  <si>
    <t>留誉镇S248至塔村道路升级改造工程，道路全长6.5公里，设计车速15km/h，荷载等级公路11级，路基宽度5.5米，路面宽度4.5米，路面结构层采用18cmC30，混凝土+15cm砂砾垫层。</t>
  </si>
  <si>
    <t>2025.6--2025.10</t>
  </si>
  <si>
    <t>路基工程、路面工程、排水工程、安防工程等。</t>
  </si>
  <si>
    <t>三交镇宋家垣至闫家塔自然村道路改造工程项目</t>
  </si>
  <si>
    <t>宋家垣</t>
  </si>
  <si>
    <t>路段全长1.46km.</t>
  </si>
  <si>
    <t>路段全长1.46km,路基宽4.5米，行车道宽3.5米，路面结构采用水泥混凝土.</t>
  </si>
  <si>
    <t>成家庄镇李家洼自然村2025年农村供水深井项目</t>
  </si>
  <si>
    <t>巩固三保障成果</t>
  </si>
  <si>
    <t>李家洼自然村</t>
  </si>
  <si>
    <t>王家坡村</t>
  </si>
  <si>
    <t>1.新打深井1孔预计580米；2.水泵一台，电览线1500米，配电柜一台；3.配套机房，井架预算投资70万元</t>
  </si>
  <si>
    <t>2025年6月12日-2025年9月30日</t>
  </si>
  <si>
    <t xml:space="preserve">   附件1</t>
  </si>
  <si>
    <t>2025.5.29-2025.10.10</t>
  </si>
  <si>
    <r>
      <t>200m</t>
    </r>
    <r>
      <rPr>
        <b/>
        <vertAlign val="superscript"/>
        <sz val="14"/>
        <rFont val="楷体"/>
        <charset val="134"/>
      </rPr>
      <t>3</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</si>
</sst>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s>
  <fonts count="48">
    <font>
      <sz val="11"/>
      <color theme="1"/>
      <name val="宋体"/>
      <charset val="134"/>
      <scheme val="minor"/>
    </font>
    <font>
      <sz val="14"/>
      <name val="宋体"/>
      <charset val="134"/>
      <scheme val="minor"/>
    </font>
    <font>
      <sz val="14"/>
      <color theme="1"/>
      <name val="宋体"/>
      <charset val="134"/>
      <scheme val="minor"/>
    </font>
    <font>
      <sz val="20"/>
      <color theme="1"/>
      <name val="宋体"/>
      <charset val="134"/>
      <scheme val="minor"/>
    </font>
    <font>
      <sz val="36"/>
      <color theme="1"/>
      <name val="方正小标宋简体"/>
      <charset val="134"/>
    </font>
    <font>
      <b/>
      <u/>
      <sz val="12"/>
      <color theme="1"/>
      <name val="宋体"/>
      <charset val="134"/>
      <scheme val="minor"/>
    </font>
    <font>
      <b/>
      <sz val="12"/>
      <color theme="1"/>
      <name val="宋体"/>
      <charset val="134"/>
      <scheme val="minor"/>
    </font>
    <font>
      <b/>
      <sz val="14"/>
      <name val="宋体"/>
      <charset val="134"/>
      <scheme val="minor"/>
    </font>
    <font>
      <b/>
      <sz val="14"/>
      <name val="楷体"/>
      <charset val="134"/>
    </font>
    <font>
      <b/>
      <sz val="14"/>
      <color theme="1"/>
      <name val="楷体"/>
      <charset val="134"/>
    </font>
    <font>
      <b/>
      <sz val="18"/>
      <color theme="1"/>
      <name val="宋体"/>
      <charset val="134"/>
      <scheme val="minor"/>
    </font>
    <font>
      <sz val="14"/>
      <color rgb="FF000000"/>
      <name val="宋体"/>
      <charset val="134"/>
    </font>
    <font>
      <sz val="20"/>
      <color theme="1"/>
      <name val="黑体"/>
      <charset val="134"/>
    </font>
    <font>
      <b/>
      <sz val="16"/>
      <name val="楷体"/>
      <charset val="134"/>
    </font>
    <font>
      <b/>
      <sz val="16"/>
      <color theme="1"/>
      <name val="楷体"/>
      <charset val="134"/>
    </font>
    <font>
      <sz val="16"/>
      <color theme="1"/>
      <name val="宋体"/>
      <charset val="134"/>
      <scheme val="minor"/>
    </font>
    <font>
      <sz val="14"/>
      <name val="宋体"/>
      <charset val="134"/>
    </font>
    <font>
      <sz val="14"/>
      <color theme="1"/>
      <name val="仿宋_GB2312"/>
      <charset val="134"/>
    </font>
    <font>
      <b/>
      <sz val="16"/>
      <name val="仿宋_GB2312"/>
      <charset val="134"/>
    </font>
    <font>
      <sz val="14"/>
      <name val="仿宋_GB2312"/>
      <charset val="134"/>
    </font>
    <font>
      <sz val="28"/>
      <color theme="1"/>
      <name val="方正小标宋简体"/>
      <charset val="134"/>
    </font>
    <font>
      <b/>
      <sz val="16"/>
      <color rgb="FFFF0000"/>
      <name val="楷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6"/>
      <name val="宋体"/>
      <charset val="134"/>
    </font>
    <font>
      <b/>
      <vertAlign val="superscript"/>
      <sz val="16"/>
      <name val="仿宋_GB2312"/>
      <charset val="134"/>
    </font>
    <font>
      <b/>
      <vertAlign val="superscript"/>
      <sz val="16"/>
      <name val="楷体"/>
      <charset val="134"/>
    </font>
    <font>
      <b/>
      <vertAlign val="superscript"/>
      <sz val="14"/>
      <name val="楷体"/>
      <charset val="134"/>
    </font>
    <font>
      <b/>
      <sz val="9"/>
      <name val="宋体"/>
      <charset val="134"/>
    </font>
    <font>
      <sz val="9"/>
      <name val="宋体"/>
      <charset val="134"/>
    </font>
    <font>
      <sz val="10"/>
      <name val="楷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2" borderId="7"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29" fillId="0" borderId="0" applyNumberFormat="0" applyFill="0" applyBorder="0" applyAlignment="0" applyProtection="0">
      <alignment vertical="center"/>
    </xf>
    <xf numFmtId="0" fontId="30" fillId="3" borderId="10" applyNumberFormat="0" applyAlignment="0" applyProtection="0">
      <alignment vertical="center"/>
    </xf>
    <xf numFmtId="0" fontId="31" fillId="4" borderId="11" applyNumberFormat="0" applyAlignment="0" applyProtection="0">
      <alignment vertical="center"/>
    </xf>
    <xf numFmtId="0" fontId="32" fillId="4" borderId="10" applyNumberFormat="0" applyAlignment="0" applyProtection="0">
      <alignment vertical="center"/>
    </xf>
    <xf numFmtId="0" fontId="33" fillId="5" borderId="12" applyNumberFormat="0" applyAlignment="0" applyProtection="0">
      <alignment vertical="center"/>
    </xf>
    <xf numFmtId="0" fontId="34" fillId="0" borderId="13" applyNumberFormat="0" applyFill="0" applyAlignment="0" applyProtection="0">
      <alignment vertical="center"/>
    </xf>
    <xf numFmtId="0" fontId="35" fillId="0" borderId="14"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cellStyleXfs>
  <cellXfs count="50">
    <xf numFmtId="0" fontId="0" fillId="0" borderId="0" xfId="0">
      <alignment vertical="center"/>
    </xf>
    <xf numFmtId="0" fontId="0" fillId="0" borderId="0" xfId="0" applyFill="1">
      <alignment vertical="center"/>
    </xf>
    <xf numFmtId="0" fontId="1" fillId="0" borderId="0" xfId="0" applyFont="1" applyFill="1">
      <alignment vertical="center"/>
    </xf>
    <xf numFmtId="0" fontId="2" fillId="0" borderId="0" xfId="0" applyFont="1" applyFill="1" applyAlignment="1">
      <alignment vertical="center" wrapText="1"/>
    </xf>
    <xf numFmtId="0" fontId="0" fillId="0" borderId="0" xfId="0" applyFill="1" applyBorder="1">
      <alignment vertical="center"/>
    </xf>
    <xf numFmtId="0" fontId="3" fillId="0" borderId="0" xfId="0" applyFont="1" applyFill="1" applyAlignment="1">
      <alignment horizontal="left" vertical="center"/>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5" fillId="0" borderId="0" xfId="0" applyFont="1" applyFill="1" applyBorder="1" applyAlignment="1">
      <alignment vertical="center"/>
    </xf>
    <xf numFmtId="0" fontId="5" fillId="0" borderId="0" xfId="0" applyFont="1" applyFill="1" applyAlignment="1">
      <alignment horizontal="left" vertical="center"/>
    </xf>
    <xf numFmtId="0" fontId="6" fillId="0" borderId="0" xfId="0" applyFont="1" applyFill="1" applyAlignment="1">
      <alignment horizontal="left"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pplyProtection="1">
      <alignment horizontal="center" vertical="center" wrapText="1"/>
      <protection hidden="1"/>
    </xf>
    <xf numFmtId="0" fontId="10" fillId="0" borderId="0" xfId="0" applyFont="1" applyFill="1" applyAlignment="1">
      <alignment horizontal="center" vertical="center"/>
    </xf>
    <xf numFmtId="0" fontId="8" fillId="0" borderId="0"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2" fillId="0" borderId="0" xfId="0" applyFont="1" applyFill="1" applyBorder="1">
      <alignment vertical="center"/>
    </xf>
    <xf numFmtId="0" fontId="11" fillId="0" borderId="0" xfId="0" applyFont="1" applyFill="1" applyAlignment="1">
      <alignment vertical="center" wrapText="1"/>
    </xf>
    <xf numFmtId="0" fontId="8" fillId="0" borderId="0" xfId="0" applyFont="1" applyFill="1" applyAlignment="1">
      <alignment horizontal="center" vertical="center" wrapText="1"/>
    </xf>
    <xf numFmtId="0" fontId="12" fillId="0" borderId="0" xfId="0" applyFont="1" applyFill="1" applyAlignment="1">
      <alignment horizontal="left" vertical="center"/>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0" xfId="0" applyFont="1" applyFill="1">
      <alignment vertical="center"/>
    </xf>
    <xf numFmtId="0" fontId="14" fillId="0" borderId="1" xfId="0" applyFont="1" applyFill="1" applyBorder="1" applyAlignment="1" applyProtection="1">
      <alignment horizontal="center" vertical="center" wrapText="1"/>
      <protection hidden="1"/>
    </xf>
    <xf numFmtId="0" fontId="15" fillId="0" borderId="0" xfId="0" applyFont="1" applyFill="1" applyBorder="1">
      <alignment vertical="center"/>
    </xf>
    <xf numFmtId="0" fontId="16" fillId="0" borderId="0" xfId="0" applyFont="1" applyFill="1" applyAlignment="1">
      <alignment vertical="center"/>
    </xf>
    <xf numFmtId="0" fontId="11" fillId="0" borderId="0" xfId="0" applyFont="1" applyFill="1" applyAlignment="1">
      <alignment horizontal="center" vertical="center" wrapText="1"/>
    </xf>
    <xf numFmtId="0" fontId="13" fillId="0" borderId="0" xfId="0" applyFont="1" applyFill="1" applyBorder="1" applyAlignment="1">
      <alignment horizontal="center" vertical="center" wrapText="1"/>
    </xf>
    <xf numFmtId="0" fontId="13" fillId="0" borderId="1" xfId="0" applyFont="1" applyFill="1" applyBorder="1" applyAlignment="1" applyProtection="1">
      <alignment horizontal="center" vertical="center" wrapText="1"/>
      <protection hidden="1"/>
    </xf>
    <xf numFmtId="0" fontId="15" fillId="0" borderId="0" xfId="0" applyFont="1" applyFill="1" applyAlignment="1">
      <alignment vertical="center" wrapText="1"/>
    </xf>
    <xf numFmtId="0" fontId="2" fillId="0" borderId="0" xfId="0" applyFont="1" applyFill="1">
      <alignment vertical="center"/>
    </xf>
    <xf numFmtId="0" fontId="17" fillId="0" borderId="0"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20" fillId="0" borderId="0" xfId="0" applyFont="1" applyFill="1" applyAlignment="1">
      <alignment horizontal="center" vertical="center" wrapText="1"/>
    </xf>
    <xf numFmtId="0" fontId="20" fillId="0" borderId="0" xfId="0" applyFont="1" applyFill="1" applyAlignment="1">
      <alignment horizontal="center" vertical="center"/>
    </xf>
    <xf numFmtId="0" fontId="8" fillId="0" borderId="0" xfId="0" applyFont="1" applyFill="1" applyAlignment="1">
      <alignment vertical="center" wrapText="1"/>
    </xf>
    <xf numFmtId="0" fontId="8" fillId="0" borderId="0" xfId="0" applyFont="1" applyFill="1">
      <alignment vertical="center"/>
    </xf>
    <xf numFmtId="0" fontId="0" fillId="0" borderId="0" xfId="0" applyFill="1" applyAlignment="1">
      <alignment vertical="center" wrapText="1"/>
    </xf>
    <xf numFmtId="0" fontId="13" fillId="0" borderId="1" xfId="0" applyFont="1" applyFill="1" applyBorder="1" applyAlignment="1">
      <alignment horizontal="left" vertical="center" wrapText="1"/>
    </xf>
    <xf numFmtId="49" fontId="13" fillId="0" borderId="1" xfId="0" applyNumberFormat="1" applyFont="1" applyFill="1" applyBorder="1" applyAlignment="1">
      <alignment horizontal="center" vertical="center" wrapText="1" shrinkToFit="1"/>
    </xf>
    <xf numFmtId="0" fontId="21" fillId="0" borderId="1" xfId="0" applyFont="1" applyFill="1" applyBorder="1" applyAlignment="1">
      <alignment horizontal="center" vertical="center" wrapText="1"/>
    </xf>
    <xf numFmtId="0" fontId="13"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www.wps.cn/officeDocument/2023/relationships/customStorage" Target="customStorage/customStorage.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comments" Target="../comments6.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comments" Target="../comments7.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comments" Target="../comments8.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AB50"/>
  <sheetViews>
    <sheetView tabSelected="1" zoomScale="85" zoomScaleNormal="85" workbookViewId="0">
      <selection activeCell="H4" sqref="H4:H5"/>
    </sheetView>
  </sheetViews>
  <sheetFormatPr defaultColWidth="9" defaultRowHeight="13.5"/>
  <cols>
    <col min="1" max="1" width="8.05833333333333" style="1" customWidth="1"/>
    <col min="2" max="2" width="51.6666666666667" style="1" customWidth="1"/>
    <col min="3" max="3" width="13.8916666666667" style="1" customWidth="1"/>
    <col min="4" max="4" width="20.275" style="1" customWidth="1"/>
    <col min="5" max="5" width="16.3916666666667" style="1" customWidth="1"/>
    <col min="6" max="7" width="17.5" style="1" customWidth="1"/>
    <col min="8" max="8" width="40.3833333333333" style="1" customWidth="1"/>
    <col min="9" max="9" width="22.775" style="1" customWidth="1"/>
    <col min="10" max="10" width="18.3333333333333" style="1" customWidth="1"/>
    <col min="11" max="12" width="20.5583333333333" style="1" customWidth="1"/>
    <col min="13" max="13" width="27.775" style="1" customWidth="1"/>
    <col min="14" max="14" width="58.8916666666667" style="1" customWidth="1"/>
    <col min="15" max="15" width="9" style="4"/>
    <col min="16" max="16384" width="9" style="1"/>
  </cols>
  <sheetData>
    <row r="1" s="1" customFormat="1" ht="75" customHeight="1" spans="1:15">
      <c r="A1" s="25" t="s">
        <v>0</v>
      </c>
      <c r="B1" s="25"/>
      <c r="O1" s="4"/>
    </row>
    <row r="2" s="1" customFormat="1" ht="99" customHeight="1" spans="1:15">
      <c r="A2" s="6" t="s">
        <v>1</v>
      </c>
      <c r="B2" s="7"/>
      <c r="C2" s="7"/>
      <c r="D2" s="7"/>
      <c r="E2" s="7"/>
      <c r="F2" s="7"/>
      <c r="G2" s="7"/>
      <c r="H2" s="7"/>
      <c r="I2" s="7"/>
      <c r="J2" s="7"/>
      <c r="K2" s="7"/>
      <c r="L2" s="7"/>
      <c r="M2" s="7"/>
      <c r="N2" s="7"/>
      <c r="O2" s="4"/>
    </row>
    <row r="3" s="1" customFormat="1" ht="39" customHeight="1" spans="1:15">
      <c r="A3" s="8"/>
      <c r="B3" s="8"/>
      <c r="C3" s="8"/>
      <c r="D3" s="8"/>
      <c r="E3" s="8"/>
      <c r="F3" s="8"/>
      <c r="G3" s="9"/>
      <c r="H3" s="10"/>
      <c r="I3" s="10"/>
      <c r="J3" s="10"/>
      <c r="K3" s="10"/>
      <c r="L3" s="10"/>
      <c r="M3" s="10"/>
      <c r="N3" s="19" t="s">
        <v>2</v>
      </c>
      <c r="O3" s="4"/>
    </row>
    <row r="4" s="2" customFormat="1" ht="69" customHeight="1" spans="1:15">
      <c r="A4" s="11" t="s">
        <v>3</v>
      </c>
      <c r="B4" s="11" t="s">
        <v>4</v>
      </c>
      <c r="C4" s="11" t="s">
        <v>5</v>
      </c>
      <c r="D4" s="11" t="s">
        <v>6</v>
      </c>
      <c r="E4" s="12" t="s">
        <v>7</v>
      </c>
      <c r="F4" s="13" t="s">
        <v>8</v>
      </c>
      <c r="G4" s="11" t="s">
        <v>9</v>
      </c>
      <c r="H4" s="11" t="s">
        <v>10</v>
      </c>
      <c r="I4" s="11" t="s">
        <v>11</v>
      </c>
      <c r="J4" s="11" t="s">
        <v>12</v>
      </c>
      <c r="K4" s="11" t="s">
        <v>13</v>
      </c>
      <c r="L4" s="11"/>
      <c r="M4" s="11" t="s">
        <v>14</v>
      </c>
      <c r="N4" s="11" t="s">
        <v>15</v>
      </c>
      <c r="O4" s="20"/>
    </row>
    <row r="5" s="2" customFormat="1" ht="69" customHeight="1" spans="1:15">
      <c r="A5" s="11"/>
      <c r="B5" s="11"/>
      <c r="C5" s="11"/>
      <c r="D5" s="11"/>
      <c r="E5" s="12"/>
      <c r="F5" s="14"/>
      <c r="G5" s="11"/>
      <c r="H5" s="11"/>
      <c r="I5" s="11"/>
      <c r="J5" s="11"/>
      <c r="K5" s="11" t="s">
        <v>16</v>
      </c>
      <c r="L5" s="11" t="s">
        <v>17</v>
      </c>
      <c r="M5" s="11"/>
      <c r="N5" s="11"/>
      <c r="O5" s="20"/>
    </row>
    <row r="6" s="2" customFormat="1" ht="56" hidden="1" customHeight="1" spans="1:15">
      <c r="A6" s="15" t="s">
        <v>18</v>
      </c>
      <c r="B6" s="16"/>
      <c r="C6" s="16"/>
      <c r="D6" s="12"/>
      <c r="E6" s="12"/>
      <c r="F6" s="14"/>
      <c r="G6" s="11"/>
      <c r="H6" s="11"/>
      <c r="I6" s="11"/>
      <c r="J6" s="21">
        <f>SUM(J7:J50)</f>
        <v>7572.654174</v>
      </c>
      <c r="K6" s="21">
        <f>SUM(K7:K50)</f>
        <v>3533.384</v>
      </c>
      <c r="L6" s="21">
        <f>SUM(L7:L50)</f>
        <v>4039.270174</v>
      </c>
      <c r="M6" s="11"/>
      <c r="N6" s="11"/>
      <c r="O6" s="20"/>
    </row>
    <row r="7" s="43" customFormat="1" ht="94" hidden="1" customHeight="1" spans="1:15">
      <c r="A7" s="17">
        <v>1</v>
      </c>
      <c r="B7" s="26" t="s">
        <v>19</v>
      </c>
      <c r="C7" s="26" t="s">
        <v>20</v>
      </c>
      <c r="D7" s="29" t="s">
        <v>21</v>
      </c>
      <c r="E7" s="26" t="s">
        <v>22</v>
      </c>
      <c r="F7" s="26" t="s">
        <v>23</v>
      </c>
      <c r="G7" s="46"/>
      <c r="H7" s="26" t="s">
        <v>24</v>
      </c>
      <c r="I7" s="49"/>
      <c r="J7" s="26">
        <v>73.5</v>
      </c>
      <c r="K7" s="26">
        <v>73.5</v>
      </c>
      <c r="L7" s="26">
        <f t="shared" ref="L7:L19" si="0">J7-K7</f>
        <v>0</v>
      </c>
      <c r="M7" s="26" t="s">
        <v>25</v>
      </c>
      <c r="N7" s="26" t="s">
        <v>24</v>
      </c>
      <c r="O7" s="20"/>
    </row>
    <row r="8" s="44" customFormat="1" ht="103" hidden="1" customHeight="1" spans="1:15">
      <c r="A8" s="17">
        <v>2</v>
      </c>
      <c r="B8" s="26" t="s">
        <v>26</v>
      </c>
      <c r="C8" s="26" t="s">
        <v>20</v>
      </c>
      <c r="D8" s="29" t="s">
        <v>21</v>
      </c>
      <c r="E8" s="26" t="s">
        <v>22</v>
      </c>
      <c r="F8" s="26" t="s">
        <v>22</v>
      </c>
      <c r="G8" s="26"/>
      <c r="H8" s="26" t="s">
        <v>27</v>
      </c>
      <c r="I8" s="26"/>
      <c r="J8" s="26">
        <v>64.5645</v>
      </c>
      <c r="K8" s="26">
        <v>64.5645</v>
      </c>
      <c r="L8" s="26">
        <f t="shared" si="0"/>
        <v>0</v>
      </c>
      <c r="M8" s="26" t="s">
        <v>28</v>
      </c>
      <c r="N8" s="26" t="s">
        <v>27</v>
      </c>
      <c r="O8" s="20"/>
    </row>
    <row r="9" s="20" customFormat="1" ht="97" hidden="1" customHeight="1" spans="1:15">
      <c r="A9" s="17">
        <v>3</v>
      </c>
      <c r="B9" s="26" t="s">
        <v>29</v>
      </c>
      <c r="C9" s="26" t="s">
        <v>20</v>
      </c>
      <c r="D9" s="29" t="s">
        <v>21</v>
      </c>
      <c r="E9" s="26" t="s">
        <v>22</v>
      </c>
      <c r="F9" s="26" t="s">
        <v>30</v>
      </c>
      <c r="G9" s="26"/>
      <c r="H9" s="26" t="s">
        <v>31</v>
      </c>
      <c r="I9" s="26"/>
      <c r="J9" s="26">
        <v>15</v>
      </c>
      <c r="K9" s="26">
        <v>15</v>
      </c>
      <c r="L9" s="26">
        <f t="shared" si="0"/>
        <v>0</v>
      </c>
      <c r="M9" s="26" t="s">
        <v>32</v>
      </c>
      <c r="N9" s="26" t="s">
        <v>31</v>
      </c>
      <c r="O9" s="22"/>
    </row>
    <row r="10" s="20" customFormat="1" ht="120" customHeight="1" spans="1:15">
      <c r="A10" s="17">
        <v>4</v>
      </c>
      <c r="B10" s="26" t="s">
        <v>33</v>
      </c>
      <c r="C10" s="26" t="s">
        <v>20</v>
      </c>
      <c r="D10" s="29" t="s">
        <v>21</v>
      </c>
      <c r="E10" s="26" t="s">
        <v>22</v>
      </c>
      <c r="F10" s="26" t="s">
        <v>34</v>
      </c>
      <c r="G10" s="26"/>
      <c r="H10" s="26" t="s">
        <v>35</v>
      </c>
      <c r="I10" s="26"/>
      <c r="J10" s="26">
        <v>10</v>
      </c>
      <c r="K10" s="26">
        <v>10</v>
      </c>
      <c r="L10" s="26">
        <f t="shared" si="0"/>
        <v>0</v>
      </c>
      <c r="M10" s="26" t="s">
        <v>36</v>
      </c>
      <c r="N10" s="26" t="s">
        <v>35</v>
      </c>
      <c r="O10" s="22"/>
    </row>
    <row r="11" s="24" customFormat="1" ht="120" hidden="1" customHeight="1" spans="1:15">
      <c r="A11" s="17">
        <v>5</v>
      </c>
      <c r="B11" s="26" t="s">
        <v>37</v>
      </c>
      <c r="C11" s="26" t="s">
        <v>20</v>
      </c>
      <c r="D11" s="29" t="s">
        <v>21</v>
      </c>
      <c r="E11" s="26" t="s">
        <v>38</v>
      </c>
      <c r="F11" s="26" t="s">
        <v>22</v>
      </c>
      <c r="G11" s="26"/>
      <c r="H11" s="26" t="s">
        <v>39</v>
      </c>
      <c r="I11" s="26"/>
      <c r="J11" s="26">
        <v>70</v>
      </c>
      <c r="K11" s="26">
        <v>70</v>
      </c>
      <c r="L11" s="26">
        <f t="shared" si="0"/>
        <v>0</v>
      </c>
      <c r="M11" s="26"/>
      <c r="N11" s="26" t="s">
        <v>39</v>
      </c>
      <c r="O11" s="22"/>
    </row>
    <row r="12" s="31" customFormat="1" ht="90" hidden="1" customHeight="1" spans="1:15">
      <c r="A12" s="17">
        <v>6</v>
      </c>
      <c r="B12" s="26" t="s">
        <v>40</v>
      </c>
      <c r="C12" s="26" t="s">
        <v>20</v>
      </c>
      <c r="D12" s="26" t="s">
        <v>21</v>
      </c>
      <c r="E12" s="26" t="s">
        <v>41</v>
      </c>
      <c r="F12" s="26" t="s">
        <v>42</v>
      </c>
      <c r="G12" s="26" t="s">
        <v>43</v>
      </c>
      <c r="H12" s="26" t="s">
        <v>44</v>
      </c>
      <c r="I12" s="26" t="s">
        <v>45</v>
      </c>
      <c r="J12" s="26">
        <v>120</v>
      </c>
      <c r="K12" s="26">
        <v>24</v>
      </c>
      <c r="L12" s="26">
        <f t="shared" si="0"/>
        <v>96</v>
      </c>
      <c r="M12" s="26"/>
      <c r="N12" s="26" t="s">
        <v>46</v>
      </c>
      <c r="O12" s="22"/>
    </row>
    <row r="13" s="32" customFormat="1" ht="80" hidden="1" customHeight="1" spans="1:15">
      <c r="A13" s="17">
        <v>7</v>
      </c>
      <c r="B13" s="26" t="s">
        <v>47</v>
      </c>
      <c r="C13" s="26" t="s">
        <v>20</v>
      </c>
      <c r="D13" s="29" t="s">
        <v>21</v>
      </c>
      <c r="E13" s="26" t="s">
        <v>48</v>
      </c>
      <c r="F13" s="26" t="s">
        <v>42</v>
      </c>
      <c r="G13" s="26" t="s">
        <v>49</v>
      </c>
      <c r="H13" s="26" t="s">
        <v>50</v>
      </c>
      <c r="I13" s="26" t="s">
        <v>51</v>
      </c>
      <c r="J13" s="26">
        <v>1070</v>
      </c>
      <c r="K13" s="26">
        <v>200</v>
      </c>
      <c r="L13" s="26">
        <f t="shared" si="0"/>
        <v>870</v>
      </c>
      <c r="M13" s="26">
        <v>200</v>
      </c>
      <c r="N13" s="26" t="s">
        <v>52</v>
      </c>
      <c r="O13" s="20"/>
    </row>
    <row r="14" s="32" customFormat="1" ht="69" hidden="1" customHeight="1" spans="1:15">
      <c r="A14" s="17">
        <v>8</v>
      </c>
      <c r="B14" s="26" t="s">
        <v>53</v>
      </c>
      <c r="C14" s="26" t="s">
        <v>54</v>
      </c>
      <c r="D14" s="29" t="s">
        <v>21</v>
      </c>
      <c r="E14" s="26" t="s">
        <v>55</v>
      </c>
      <c r="F14" s="26" t="s">
        <v>42</v>
      </c>
      <c r="G14" s="26" t="s">
        <v>49</v>
      </c>
      <c r="H14" s="26" t="s">
        <v>56</v>
      </c>
      <c r="I14" s="26"/>
      <c r="J14" s="26">
        <v>260</v>
      </c>
      <c r="K14" s="26">
        <v>200</v>
      </c>
      <c r="L14" s="26">
        <f t="shared" si="0"/>
        <v>60</v>
      </c>
      <c r="M14" s="26"/>
      <c r="N14" s="26" t="s">
        <v>56</v>
      </c>
      <c r="O14" s="20"/>
    </row>
    <row r="15" s="32" customFormat="1" ht="111" hidden="1" customHeight="1" spans="1:15">
      <c r="A15" s="17">
        <v>9</v>
      </c>
      <c r="B15" s="26" t="s">
        <v>57</v>
      </c>
      <c r="C15" s="26" t="s">
        <v>54</v>
      </c>
      <c r="D15" s="29" t="s">
        <v>58</v>
      </c>
      <c r="E15" s="26" t="s">
        <v>59</v>
      </c>
      <c r="F15" s="26" t="s">
        <v>42</v>
      </c>
      <c r="G15" s="26" t="s">
        <v>60</v>
      </c>
      <c r="H15" s="26"/>
      <c r="I15" s="26"/>
      <c r="J15" s="26">
        <v>21.26</v>
      </c>
      <c r="K15" s="26">
        <v>21.26</v>
      </c>
      <c r="L15" s="26">
        <f t="shared" si="0"/>
        <v>0</v>
      </c>
      <c r="M15" s="26"/>
      <c r="N15" s="26" t="s">
        <v>61</v>
      </c>
      <c r="O15" s="20"/>
    </row>
    <row r="16" s="32" customFormat="1" ht="78" hidden="1" customHeight="1" spans="1:15">
      <c r="A16" s="17">
        <v>10</v>
      </c>
      <c r="B16" s="26" t="s">
        <v>62</v>
      </c>
      <c r="C16" s="26" t="s">
        <v>20</v>
      </c>
      <c r="D16" s="29" t="s">
        <v>58</v>
      </c>
      <c r="E16" s="26" t="s">
        <v>63</v>
      </c>
      <c r="F16" s="26" t="s">
        <v>42</v>
      </c>
      <c r="G16" s="26" t="s">
        <v>63</v>
      </c>
      <c r="H16" s="26" t="s">
        <v>64</v>
      </c>
      <c r="I16" s="26"/>
      <c r="J16" s="26">
        <v>13.713528</v>
      </c>
      <c r="K16" s="26">
        <v>13.71</v>
      </c>
      <c r="L16" s="26">
        <f t="shared" si="0"/>
        <v>0.00352799999999931</v>
      </c>
      <c r="M16" s="26"/>
      <c r="N16" s="26" t="s">
        <v>65</v>
      </c>
      <c r="O16" s="20"/>
    </row>
    <row r="17" s="3" customFormat="1" ht="83" customHeight="1" spans="1:15">
      <c r="A17" s="17">
        <v>11</v>
      </c>
      <c r="B17" s="26" t="s">
        <v>66</v>
      </c>
      <c r="C17" s="26" t="s">
        <v>20</v>
      </c>
      <c r="D17" s="29" t="s">
        <v>58</v>
      </c>
      <c r="E17" s="26" t="s">
        <v>67</v>
      </c>
      <c r="F17" s="26" t="s">
        <v>68</v>
      </c>
      <c r="G17" s="26" t="s">
        <v>67</v>
      </c>
      <c r="H17" s="26" t="s">
        <v>69</v>
      </c>
      <c r="I17" s="26" t="s">
        <v>70</v>
      </c>
      <c r="J17" s="26">
        <v>32</v>
      </c>
      <c r="K17" s="26">
        <v>32</v>
      </c>
      <c r="L17" s="26">
        <f t="shared" si="0"/>
        <v>0</v>
      </c>
      <c r="M17" s="26"/>
      <c r="N17" s="26" t="s">
        <v>71</v>
      </c>
      <c r="O17" s="20"/>
    </row>
    <row r="18" s="2" customFormat="1" ht="70" customHeight="1" spans="1:15">
      <c r="A18" s="17">
        <v>12</v>
      </c>
      <c r="B18" s="26" t="s">
        <v>72</v>
      </c>
      <c r="C18" s="26" t="s">
        <v>20</v>
      </c>
      <c r="D18" s="26" t="s">
        <v>58</v>
      </c>
      <c r="E18" s="26" t="s">
        <v>73</v>
      </c>
      <c r="F18" s="26" t="s">
        <v>68</v>
      </c>
      <c r="G18" s="26" t="s">
        <v>73</v>
      </c>
      <c r="H18" s="26" t="s">
        <v>74</v>
      </c>
      <c r="I18" s="26" t="s">
        <v>75</v>
      </c>
      <c r="J18" s="26">
        <v>13.665131</v>
      </c>
      <c r="K18" s="26">
        <v>13.1055</v>
      </c>
      <c r="L18" s="26">
        <f t="shared" si="0"/>
        <v>0.559631000000001</v>
      </c>
      <c r="M18" s="26"/>
      <c r="N18" s="26" t="s">
        <v>76</v>
      </c>
      <c r="O18" s="22"/>
    </row>
    <row r="19" s="40" customFormat="1" ht="153" hidden="1" customHeight="1" spans="1:15">
      <c r="A19" s="17">
        <v>13</v>
      </c>
      <c r="B19" s="26" t="s">
        <v>77</v>
      </c>
      <c r="C19" s="26" t="s">
        <v>20</v>
      </c>
      <c r="D19" s="29" t="s">
        <v>58</v>
      </c>
      <c r="E19" s="26" t="s">
        <v>78</v>
      </c>
      <c r="F19" s="26" t="s">
        <v>79</v>
      </c>
      <c r="G19" s="26" t="s">
        <v>78</v>
      </c>
      <c r="H19" s="26"/>
      <c r="I19" s="26"/>
      <c r="J19" s="26">
        <v>66.49</v>
      </c>
      <c r="K19" s="26">
        <v>66</v>
      </c>
      <c r="L19" s="26">
        <f t="shared" si="0"/>
        <v>0.489999999999995</v>
      </c>
      <c r="M19" s="26"/>
      <c r="N19" s="26" t="s">
        <v>80</v>
      </c>
      <c r="O19" s="20"/>
    </row>
    <row r="20" s="36" customFormat="1" ht="79" hidden="1" customHeight="1" spans="1:15">
      <c r="A20" s="17">
        <v>14</v>
      </c>
      <c r="B20" s="26" t="s">
        <v>81</v>
      </c>
      <c r="C20" s="26" t="s">
        <v>20</v>
      </c>
      <c r="D20" s="29" t="s">
        <v>21</v>
      </c>
      <c r="E20" s="26" t="s">
        <v>82</v>
      </c>
      <c r="F20" s="26" t="s">
        <v>83</v>
      </c>
      <c r="G20" s="26" t="s">
        <v>84</v>
      </c>
      <c r="H20" s="26" t="s">
        <v>85</v>
      </c>
      <c r="I20" s="26" t="s">
        <v>86</v>
      </c>
      <c r="J20" s="26">
        <v>26</v>
      </c>
      <c r="K20" s="26">
        <v>2</v>
      </c>
      <c r="L20" s="26">
        <f t="shared" ref="L20:L53" si="1">J20-K20</f>
        <v>24</v>
      </c>
      <c r="M20" s="26" t="s">
        <v>87</v>
      </c>
      <c r="N20" s="26" t="s">
        <v>88</v>
      </c>
      <c r="O20" s="22"/>
    </row>
    <row r="21" s="31" customFormat="1" ht="91" hidden="1" customHeight="1" spans="1:15">
      <c r="A21" s="17">
        <v>15</v>
      </c>
      <c r="B21" s="26" t="s">
        <v>89</v>
      </c>
      <c r="C21" s="26" t="s">
        <v>20</v>
      </c>
      <c r="D21" s="29" t="s">
        <v>21</v>
      </c>
      <c r="E21" s="26" t="s">
        <v>90</v>
      </c>
      <c r="F21" s="26" t="s">
        <v>91</v>
      </c>
      <c r="G21" s="26" t="s">
        <v>90</v>
      </c>
      <c r="H21" s="26" t="s">
        <v>92</v>
      </c>
      <c r="I21" s="26" t="s">
        <v>93</v>
      </c>
      <c r="J21" s="26">
        <v>490</v>
      </c>
      <c r="K21" s="26">
        <v>200</v>
      </c>
      <c r="L21" s="26">
        <f t="shared" si="1"/>
        <v>290</v>
      </c>
      <c r="M21" s="26"/>
      <c r="N21" s="26" t="s">
        <v>94</v>
      </c>
      <c r="O21" s="22"/>
    </row>
    <row r="22" s="20" customFormat="1" ht="81" hidden="1" customHeight="1" spans="1:15">
      <c r="A22" s="17">
        <v>16</v>
      </c>
      <c r="B22" s="26" t="s">
        <v>95</v>
      </c>
      <c r="C22" s="26" t="s">
        <v>54</v>
      </c>
      <c r="D22" s="26" t="s">
        <v>58</v>
      </c>
      <c r="E22" s="26" t="s">
        <v>96</v>
      </c>
      <c r="F22" s="26" t="s">
        <v>97</v>
      </c>
      <c r="G22" s="26" t="s">
        <v>96</v>
      </c>
      <c r="H22" s="26"/>
      <c r="I22" s="26" t="s">
        <v>98</v>
      </c>
      <c r="J22" s="26">
        <v>50</v>
      </c>
      <c r="K22" s="26">
        <v>50</v>
      </c>
      <c r="L22" s="26">
        <f t="shared" si="1"/>
        <v>0</v>
      </c>
      <c r="M22" s="26">
        <v>1</v>
      </c>
      <c r="N22" s="26" t="s">
        <v>99</v>
      </c>
      <c r="O22" s="22"/>
    </row>
    <row r="23" s="20" customFormat="1" ht="84" hidden="1" customHeight="1" spans="1:15">
      <c r="A23" s="17">
        <v>17</v>
      </c>
      <c r="B23" s="26" t="s">
        <v>100</v>
      </c>
      <c r="C23" s="26" t="s">
        <v>54</v>
      </c>
      <c r="D23" s="26" t="s">
        <v>58</v>
      </c>
      <c r="E23" s="26" t="s">
        <v>101</v>
      </c>
      <c r="F23" s="26" t="s">
        <v>97</v>
      </c>
      <c r="G23" s="26" t="s">
        <v>101</v>
      </c>
      <c r="H23" s="26"/>
      <c r="I23" s="26" t="s">
        <v>98</v>
      </c>
      <c r="J23" s="26">
        <v>43</v>
      </c>
      <c r="K23" s="26">
        <v>43</v>
      </c>
      <c r="L23" s="26">
        <f t="shared" si="1"/>
        <v>0</v>
      </c>
      <c r="M23" s="26">
        <v>1</v>
      </c>
      <c r="N23" s="26" t="s">
        <v>102</v>
      </c>
      <c r="O23" s="22"/>
    </row>
    <row r="24" s="40" customFormat="1" ht="73" hidden="1" customHeight="1" spans="1:15">
      <c r="A24" s="17">
        <v>18</v>
      </c>
      <c r="B24" s="26" t="s">
        <v>103</v>
      </c>
      <c r="C24" s="26" t="s">
        <v>20</v>
      </c>
      <c r="D24" s="29" t="s">
        <v>58</v>
      </c>
      <c r="E24" s="26" t="s">
        <v>104</v>
      </c>
      <c r="F24" s="26" t="s">
        <v>91</v>
      </c>
      <c r="G24" s="26" t="s">
        <v>104</v>
      </c>
      <c r="H24" s="26" t="s">
        <v>105</v>
      </c>
      <c r="I24" s="26"/>
      <c r="J24" s="26">
        <v>55</v>
      </c>
      <c r="K24" s="26">
        <v>55</v>
      </c>
      <c r="L24" s="26">
        <f t="shared" si="1"/>
        <v>0</v>
      </c>
      <c r="M24" s="26"/>
      <c r="N24" s="26" t="s">
        <v>106</v>
      </c>
      <c r="O24" s="20"/>
    </row>
    <row r="25" s="3" customFormat="1" ht="189" hidden="1" customHeight="1" spans="1:15">
      <c r="A25" s="17">
        <v>19</v>
      </c>
      <c r="B25" s="26" t="s">
        <v>107</v>
      </c>
      <c r="C25" s="26" t="s">
        <v>20</v>
      </c>
      <c r="D25" s="26" t="s">
        <v>58</v>
      </c>
      <c r="E25" s="26" t="s">
        <v>108</v>
      </c>
      <c r="F25" s="26" t="s">
        <v>109</v>
      </c>
      <c r="G25" s="26" t="s">
        <v>110</v>
      </c>
      <c r="H25" s="26"/>
      <c r="I25" s="26" t="s">
        <v>111</v>
      </c>
      <c r="J25" s="26">
        <v>58.664015</v>
      </c>
      <c r="K25" s="26">
        <v>58</v>
      </c>
      <c r="L25" s="26">
        <f t="shared" si="1"/>
        <v>0.664014999999999</v>
      </c>
      <c r="M25" s="26"/>
      <c r="N25" s="26" t="s">
        <v>112</v>
      </c>
      <c r="O25" s="22"/>
    </row>
    <row r="26" s="3" customFormat="1" ht="73" hidden="1" customHeight="1" spans="1:15">
      <c r="A26" s="17">
        <v>20</v>
      </c>
      <c r="B26" s="26" t="s">
        <v>113</v>
      </c>
      <c r="C26" s="26" t="s">
        <v>20</v>
      </c>
      <c r="D26" s="26" t="s">
        <v>58</v>
      </c>
      <c r="E26" s="26" t="s">
        <v>114</v>
      </c>
      <c r="F26" s="26" t="s">
        <v>109</v>
      </c>
      <c r="G26" s="26" t="s">
        <v>110</v>
      </c>
      <c r="H26" s="26"/>
      <c r="I26" s="26" t="s">
        <v>115</v>
      </c>
      <c r="J26" s="26">
        <v>81.273</v>
      </c>
      <c r="K26" s="26">
        <v>81</v>
      </c>
      <c r="L26" s="26">
        <f t="shared" si="1"/>
        <v>0.272999999999996</v>
      </c>
      <c r="M26" s="26"/>
      <c r="N26" s="26" t="s">
        <v>116</v>
      </c>
      <c r="O26" s="22"/>
    </row>
    <row r="27" s="36" customFormat="1" ht="89" hidden="1" customHeight="1" spans="1:15">
      <c r="A27" s="17">
        <v>21</v>
      </c>
      <c r="B27" s="26" t="s">
        <v>117</v>
      </c>
      <c r="C27" s="26" t="s">
        <v>54</v>
      </c>
      <c r="D27" s="26" t="s">
        <v>58</v>
      </c>
      <c r="E27" s="26" t="s">
        <v>118</v>
      </c>
      <c r="F27" s="26" t="s">
        <v>119</v>
      </c>
      <c r="G27" s="26" t="s">
        <v>120</v>
      </c>
      <c r="H27" s="26" t="s">
        <v>121</v>
      </c>
      <c r="I27" s="26" t="s">
        <v>122</v>
      </c>
      <c r="J27" s="26">
        <v>1020</v>
      </c>
      <c r="K27" s="26">
        <v>200</v>
      </c>
      <c r="L27" s="26">
        <f t="shared" si="1"/>
        <v>820</v>
      </c>
      <c r="M27" s="26"/>
      <c r="N27" s="26" t="s">
        <v>123</v>
      </c>
      <c r="O27" s="22"/>
    </row>
    <row r="28" s="23" customFormat="1" ht="73" hidden="1" customHeight="1" spans="1:15">
      <c r="A28" s="17">
        <v>22</v>
      </c>
      <c r="B28" s="26" t="s">
        <v>124</v>
      </c>
      <c r="C28" s="26" t="s">
        <v>20</v>
      </c>
      <c r="D28" s="26" t="s">
        <v>58</v>
      </c>
      <c r="E28" s="26" t="s">
        <v>125</v>
      </c>
      <c r="F28" s="26" t="s">
        <v>126</v>
      </c>
      <c r="G28" s="26" t="s">
        <v>125</v>
      </c>
      <c r="H28" s="26" t="s">
        <v>127</v>
      </c>
      <c r="I28" s="26"/>
      <c r="J28" s="26">
        <v>70</v>
      </c>
      <c r="K28" s="26">
        <v>70</v>
      </c>
      <c r="L28" s="26">
        <f t="shared" si="1"/>
        <v>0</v>
      </c>
      <c r="M28" s="26"/>
      <c r="N28" s="26" t="s">
        <v>127</v>
      </c>
      <c r="O28" s="22"/>
    </row>
    <row r="29" s="36" customFormat="1" ht="85" hidden="1" customHeight="1" spans="1:15">
      <c r="A29" s="17">
        <v>23</v>
      </c>
      <c r="B29" s="26" t="s">
        <v>128</v>
      </c>
      <c r="C29" s="26" t="s">
        <v>129</v>
      </c>
      <c r="D29" s="26" t="s">
        <v>21</v>
      </c>
      <c r="E29" s="26" t="s">
        <v>130</v>
      </c>
      <c r="F29" s="26" t="s">
        <v>131</v>
      </c>
      <c r="G29" s="26" t="s">
        <v>132</v>
      </c>
      <c r="H29" s="26" t="s">
        <v>133</v>
      </c>
      <c r="I29" s="26" t="s">
        <v>134</v>
      </c>
      <c r="J29" s="26">
        <v>20</v>
      </c>
      <c r="K29" s="26">
        <v>20</v>
      </c>
      <c r="L29" s="26">
        <f t="shared" si="1"/>
        <v>0</v>
      </c>
      <c r="M29" s="26"/>
      <c r="N29" s="26" t="s">
        <v>133</v>
      </c>
      <c r="O29" s="22"/>
    </row>
    <row r="30" s="37" customFormat="1" ht="90" hidden="1" customHeight="1" spans="1:28">
      <c r="A30" s="17">
        <v>24</v>
      </c>
      <c r="B30" s="26" t="s">
        <v>135</v>
      </c>
      <c r="C30" s="26" t="s">
        <v>54</v>
      </c>
      <c r="D30" s="26" t="s">
        <v>21</v>
      </c>
      <c r="E30" s="26" t="s">
        <v>136</v>
      </c>
      <c r="F30" s="26" t="s">
        <v>137</v>
      </c>
      <c r="G30" s="26" t="s">
        <v>136</v>
      </c>
      <c r="H30" s="38" t="s">
        <v>138</v>
      </c>
      <c r="I30" s="26" t="s">
        <v>139</v>
      </c>
      <c r="J30" s="26">
        <v>15</v>
      </c>
      <c r="K30" s="26">
        <v>15</v>
      </c>
      <c r="L30" s="26">
        <f t="shared" si="1"/>
        <v>0</v>
      </c>
      <c r="M30" s="26" t="s">
        <v>140</v>
      </c>
      <c r="N30" s="26" t="s">
        <v>141</v>
      </c>
      <c r="O30" s="39"/>
      <c r="P30" s="39"/>
      <c r="Q30" s="39"/>
      <c r="R30" s="39"/>
      <c r="S30" s="39"/>
      <c r="T30" s="39"/>
      <c r="U30" s="39"/>
      <c r="V30" s="39"/>
      <c r="W30" s="39"/>
      <c r="X30" s="39"/>
      <c r="Y30" s="39"/>
      <c r="Z30" s="39"/>
      <c r="AA30" s="39"/>
      <c r="AB30" s="39"/>
    </row>
    <row r="31" s="37" customFormat="1" ht="84" hidden="1" customHeight="1" spans="1:28">
      <c r="A31" s="17">
        <v>25</v>
      </c>
      <c r="B31" s="26" t="s">
        <v>142</v>
      </c>
      <c r="C31" s="26" t="s">
        <v>20</v>
      </c>
      <c r="D31" s="26" t="s">
        <v>21</v>
      </c>
      <c r="E31" s="26" t="s">
        <v>143</v>
      </c>
      <c r="F31" s="26" t="s">
        <v>79</v>
      </c>
      <c r="G31" s="26" t="s">
        <v>143</v>
      </c>
      <c r="H31" s="38" t="s">
        <v>144</v>
      </c>
      <c r="I31" s="26" t="s">
        <v>145</v>
      </c>
      <c r="J31" s="26">
        <v>12</v>
      </c>
      <c r="K31" s="26">
        <v>8</v>
      </c>
      <c r="L31" s="26">
        <f t="shared" si="1"/>
        <v>4</v>
      </c>
      <c r="M31" s="26" t="s">
        <v>87</v>
      </c>
      <c r="N31" s="26" t="s">
        <v>146</v>
      </c>
      <c r="O31" s="39"/>
      <c r="P31" s="39"/>
      <c r="Q31" s="39"/>
      <c r="R31" s="39"/>
      <c r="S31" s="39"/>
      <c r="T31" s="39"/>
      <c r="U31" s="39"/>
      <c r="V31" s="39"/>
      <c r="W31" s="39"/>
      <c r="X31" s="39"/>
      <c r="Y31" s="39"/>
      <c r="Z31" s="39"/>
      <c r="AA31" s="39"/>
      <c r="AB31" s="39"/>
    </row>
    <row r="32" s="24" customFormat="1" ht="84" hidden="1" customHeight="1" spans="1:15">
      <c r="A32" s="17">
        <v>26</v>
      </c>
      <c r="B32" s="26" t="s">
        <v>147</v>
      </c>
      <c r="C32" s="26" t="s">
        <v>20</v>
      </c>
      <c r="D32" s="26" t="s">
        <v>21</v>
      </c>
      <c r="E32" s="26" t="s">
        <v>148</v>
      </c>
      <c r="F32" s="26" t="s">
        <v>79</v>
      </c>
      <c r="G32" s="26" t="s">
        <v>149</v>
      </c>
      <c r="H32" s="26" t="s">
        <v>150</v>
      </c>
      <c r="I32" s="26"/>
      <c r="J32" s="26">
        <v>110.9</v>
      </c>
      <c r="K32" s="26">
        <v>60</v>
      </c>
      <c r="L32" s="26">
        <f t="shared" si="1"/>
        <v>50.9</v>
      </c>
      <c r="M32" s="26"/>
      <c r="N32" s="26" t="s">
        <v>150</v>
      </c>
      <c r="O32" s="22"/>
    </row>
    <row r="33" s="24" customFormat="1" ht="99" hidden="1" customHeight="1" spans="1:15">
      <c r="A33" s="17">
        <v>27</v>
      </c>
      <c r="B33" s="26" t="s">
        <v>151</v>
      </c>
      <c r="C33" s="47" t="s">
        <v>20</v>
      </c>
      <c r="D33" s="34" t="s">
        <v>21</v>
      </c>
      <c r="E33" s="26" t="s">
        <v>152</v>
      </c>
      <c r="F33" s="48" t="s">
        <v>22</v>
      </c>
      <c r="G33" s="26" t="s">
        <v>153</v>
      </c>
      <c r="H33" s="26" t="s">
        <v>154</v>
      </c>
      <c r="I33" s="26" t="s">
        <v>155</v>
      </c>
      <c r="J33" s="26">
        <v>1.314</v>
      </c>
      <c r="K33" s="26">
        <v>1.314</v>
      </c>
      <c r="L33" s="26">
        <f t="shared" si="1"/>
        <v>0</v>
      </c>
      <c r="M33" s="26" t="s">
        <v>156</v>
      </c>
      <c r="N33" s="26" t="s">
        <v>157</v>
      </c>
      <c r="O33" s="22"/>
    </row>
    <row r="34" s="36" customFormat="1" ht="81" hidden="1" customHeight="1" spans="1:15">
      <c r="A34" s="17">
        <v>28</v>
      </c>
      <c r="B34" s="26" t="s">
        <v>158</v>
      </c>
      <c r="C34" s="26" t="s">
        <v>20</v>
      </c>
      <c r="D34" s="26" t="s">
        <v>58</v>
      </c>
      <c r="E34" s="26" t="s">
        <v>159</v>
      </c>
      <c r="F34" s="26" t="s">
        <v>83</v>
      </c>
      <c r="G34" s="26" t="s">
        <v>160</v>
      </c>
      <c r="H34" s="26" t="s">
        <v>161</v>
      </c>
      <c r="I34" s="26" t="s">
        <v>162</v>
      </c>
      <c r="J34" s="26">
        <v>173</v>
      </c>
      <c r="K34" s="26">
        <v>173</v>
      </c>
      <c r="L34" s="26">
        <f t="shared" si="1"/>
        <v>0</v>
      </c>
      <c r="M34" s="26"/>
      <c r="N34" s="26" t="s">
        <v>163</v>
      </c>
      <c r="O34" s="22"/>
    </row>
    <row r="35" s="36" customFormat="1" ht="87" hidden="1" customHeight="1" spans="1:15">
      <c r="A35" s="17">
        <v>29</v>
      </c>
      <c r="B35" s="26" t="s">
        <v>164</v>
      </c>
      <c r="C35" s="26" t="s">
        <v>20</v>
      </c>
      <c r="D35" s="26" t="s">
        <v>58</v>
      </c>
      <c r="E35" s="26" t="s">
        <v>165</v>
      </c>
      <c r="F35" s="26" t="s">
        <v>97</v>
      </c>
      <c r="G35" s="26" t="s">
        <v>166</v>
      </c>
      <c r="H35" s="26"/>
      <c r="I35" s="26" t="s">
        <v>167</v>
      </c>
      <c r="J35" s="26">
        <v>209.4</v>
      </c>
      <c r="K35" s="26">
        <v>200</v>
      </c>
      <c r="L35" s="26">
        <f t="shared" si="1"/>
        <v>9.40000000000001</v>
      </c>
      <c r="M35" s="26"/>
      <c r="N35" s="26" t="s">
        <v>168</v>
      </c>
      <c r="O35" s="22"/>
    </row>
    <row r="36" s="20" customFormat="1" ht="88" hidden="1" customHeight="1" spans="1:15">
      <c r="A36" s="17">
        <v>30</v>
      </c>
      <c r="B36" s="26" t="s">
        <v>169</v>
      </c>
      <c r="C36" s="26" t="s">
        <v>54</v>
      </c>
      <c r="D36" s="34" t="s">
        <v>21</v>
      </c>
      <c r="E36" s="26" t="s">
        <v>170</v>
      </c>
      <c r="F36" s="26" t="s">
        <v>119</v>
      </c>
      <c r="G36" s="26" t="s">
        <v>170</v>
      </c>
      <c r="H36" s="26" t="s">
        <v>171</v>
      </c>
      <c r="I36" s="26" t="s">
        <v>172</v>
      </c>
      <c r="J36" s="26">
        <v>65</v>
      </c>
      <c r="K36" s="26">
        <v>20</v>
      </c>
      <c r="L36" s="26">
        <f t="shared" si="1"/>
        <v>45</v>
      </c>
      <c r="M36" s="26"/>
      <c r="N36" s="26" t="s">
        <v>171</v>
      </c>
      <c r="O36" s="22"/>
    </row>
    <row r="37" s="36" customFormat="1" ht="94" hidden="1" customHeight="1" spans="1:15">
      <c r="A37" s="17">
        <v>31</v>
      </c>
      <c r="B37" s="26" t="s">
        <v>173</v>
      </c>
      <c r="C37" s="26" t="s">
        <v>20</v>
      </c>
      <c r="D37" s="26" t="s">
        <v>58</v>
      </c>
      <c r="E37" s="26" t="s">
        <v>174</v>
      </c>
      <c r="F37" s="26" t="s">
        <v>97</v>
      </c>
      <c r="G37" s="26" t="s">
        <v>175</v>
      </c>
      <c r="H37" s="26" t="s">
        <v>176</v>
      </c>
      <c r="I37" s="26" t="s">
        <v>177</v>
      </c>
      <c r="J37" s="26">
        <v>20</v>
      </c>
      <c r="K37" s="26">
        <v>20</v>
      </c>
      <c r="L37" s="26">
        <f t="shared" si="1"/>
        <v>0</v>
      </c>
      <c r="M37" s="26"/>
      <c r="N37" s="26" t="s">
        <v>176</v>
      </c>
      <c r="O37" s="22"/>
    </row>
    <row r="38" s="36" customFormat="1" ht="85" hidden="1" customHeight="1" spans="1:15">
      <c r="A38" s="17">
        <v>32</v>
      </c>
      <c r="B38" s="26" t="s">
        <v>178</v>
      </c>
      <c r="C38" s="26" t="s">
        <v>20</v>
      </c>
      <c r="D38" s="26" t="s">
        <v>58</v>
      </c>
      <c r="E38" s="26" t="s">
        <v>84</v>
      </c>
      <c r="F38" s="26" t="s">
        <v>83</v>
      </c>
      <c r="G38" s="26" t="s">
        <v>84</v>
      </c>
      <c r="H38" s="26" t="s">
        <v>179</v>
      </c>
      <c r="I38" s="26"/>
      <c r="J38" s="26">
        <v>72.54</v>
      </c>
      <c r="K38" s="26">
        <v>72.54</v>
      </c>
      <c r="L38" s="26">
        <f t="shared" si="1"/>
        <v>0</v>
      </c>
      <c r="M38" s="26"/>
      <c r="N38" s="26" t="s">
        <v>179</v>
      </c>
      <c r="O38" s="22"/>
    </row>
    <row r="39" s="36" customFormat="1" ht="120" hidden="1" customHeight="1" spans="1:15">
      <c r="A39" s="17">
        <v>33</v>
      </c>
      <c r="B39" s="26" t="s">
        <v>180</v>
      </c>
      <c r="C39" s="26" t="s">
        <v>20</v>
      </c>
      <c r="D39" s="26" t="s">
        <v>58</v>
      </c>
      <c r="E39" s="26" t="s">
        <v>181</v>
      </c>
      <c r="F39" s="48" t="s">
        <v>181</v>
      </c>
      <c r="G39" s="26"/>
      <c r="H39" s="26" t="s">
        <v>182</v>
      </c>
      <c r="I39" s="26" t="s">
        <v>183</v>
      </c>
      <c r="J39" s="26">
        <v>100</v>
      </c>
      <c r="K39" s="26">
        <v>100</v>
      </c>
      <c r="L39" s="26">
        <f t="shared" si="1"/>
        <v>0</v>
      </c>
      <c r="M39" s="26"/>
      <c r="N39" s="26" t="s">
        <v>182</v>
      </c>
      <c r="O39" s="22"/>
    </row>
    <row r="40" s="36" customFormat="1" ht="120" hidden="1" customHeight="1" spans="1:15">
      <c r="A40" s="17">
        <v>34</v>
      </c>
      <c r="B40" s="26" t="s">
        <v>184</v>
      </c>
      <c r="C40" s="26" t="s">
        <v>20</v>
      </c>
      <c r="D40" s="34" t="s">
        <v>21</v>
      </c>
      <c r="E40" s="26" t="s">
        <v>185</v>
      </c>
      <c r="F40" s="26" t="s">
        <v>186</v>
      </c>
      <c r="G40" s="26" t="s">
        <v>187</v>
      </c>
      <c r="H40" s="26" t="s">
        <v>188</v>
      </c>
      <c r="I40" s="26" t="s">
        <v>183</v>
      </c>
      <c r="J40" s="26">
        <v>146</v>
      </c>
      <c r="K40" s="27">
        <v>40.02</v>
      </c>
      <c r="L40" s="26">
        <f t="shared" si="1"/>
        <v>105.98</v>
      </c>
      <c r="M40" s="26"/>
      <c r="N40" s="26" t="s">
        <v>188</v>
      </c>
      <c r="O40" s="22"/>
    </row>
    <row r="41" s="20" customFormat="1" ht="120" hidden="1" customHeight="1" spans="1:15">
      <c r="A41" s="17">
        <v>35</v>
      </c>
      <c r="B41" s="26" t="s">
        <v>189</v>
      </c>
      <c r="C41" s="26" t="s">
        <v>54</v>
      </c>
      <c r="D41" s="26" t="s">
        <v>58</v>
      </c>
      <c r="E41" s="26" t="s">
        <v>190</v>
      </c>
      <c r="F41" s="26" t="s">
        <v>79</v>
      </c>
      <c r="G41" s="26" t="s">
        <v>191</v>
      </c>
      <c r="H41" s="26" t="s">
        <v>192</v>
      </c>
      <c r="I41" s="26"/>
      <c r="J41" s="26">
        <v>66.37</v>
      </c>
      <c r="K41" s="27">
        <v>66.37</v>
      </c>
      <c r="L41" s="26">
        <f t="shared" si="1"/>
        <v>0</v>
      </c>
      <c r="M41" s="26"/>
      <c r="N41" s="26" t="s">
        <v>193</v>
      </c>
      <c r="O41" s="22"/>
    </row>
    <row r="42" s="31" customFormat="1" ht="120" hidden="1" customHeight="1" spans="1:15">
      <c r="A42" s="17">
        <v>36</v>
      </c>
      <c r="B42" s="26" t="s">
        <v>194</v>
      </c>
      <c r="C42" s="26" t="s">
        <v>20</v>
      </c>
      <c r="D42" s="26" t="s">
        <v>58</v>
      </c>
      <c r="E42" s="26" t="s">
        <v>195</v>
      </c>
      <c r="F42" s="26" t="s">
        <v>91</v>
      </c>
      <c r="G42" s="26" t="s">
        <v>195</v>
      </c>
      <c r="H42" s="26" t="s">
        <v>196</v>
      </c>
      <c r="I42" s="26" t="s">
        <v>197</v>
      </c>
      <c r="J42" s="26">
        <v>30</v>
      </c>
      <c r="K42" s="26">
        <v>30</v>
      </c>
      <c r="L42" s="26">
        <f t="shared" si="1"/>
        <v>0</v>
      </c>
      <c r="M42" s="26" t="s">
        <v>198</v>
      </c>
      <c r="N42" s="26" t="s">
        <v>199</v>
      </c>
      <c r="O42" s="22"/>
    </row>
    <row r="43" s="31" customFormat="1" ht="120" hidden="1" customHeight="1" spans="1:15">
      <c r="A43" s="17">
        <v>37</v>
      </c>
      <c r="B43" s="26" t="s">
        <v>200</v>
      </c>
      <c r="C43" s="26" t="s">
        <v>20</v>
      </c>
      <c r="D43" s="29" t="s">
        <v>58</v>
      </c>
      <c r="E43" s="26" t="s">
        <v>201</v>
      </c>
      <c r="F43" s="26" t="s">
        <v>91</v>
      </c>
      <c r="G43" s="26" t="s">
        <v>201</v>
      </c>
      <c r="H43" s="26" t="s">
        <v>202</v>
      </c>
      <c r="I43" s="26" t="s">
        <v>203</v>
      </c>
      <c r="J43" s="26">
        <v>146</v>
      </c>
      <c r="K43" s="26">
        <v>140</v>
      </c>
      <c r="L43" s="26">
        <f t="shared" si="1"/>
        <v>6</v>
      </c>
      <c r="M43" s="26"/>
      <c r="N43" s="26" t="s">
        <v>202</v>
      </c>
      <c r="O43" s="22"/>
    </row>
    <row r="44" s="24" customFormat="1" ht="120" hidden="1" customHeight="1" spans="1:15">
      <c r="A44" s="17">
        <v>38</v>
      </c>
      <c r="B44" s="26" t="s">
        <v>204</v>
      </c>
      <c r="C44" s="26" t="s">
        <v>20</v>
      </c>
      <c r="D44" s="26" t="s">
        <v>58</v>
      </c>
      <c r="E44" s="26" t="s">
        <v>205</v>
      </c>
      <c r="F44" s="26" t="s">
        <v>126</v>
      </c>
      <c r="G44" s="26" t="s">
        <v>206</v>
      </c>
      <c r="H44" s="26" t="s">
        <v>207</v>
      </c>
      <c r="I44" s="26" t="s">
        <v>197</v>
      </c>
      <c r="J44" s="26">
        <v>98</v>
      </c>
      <c r="K44" s="27">
        <v>92</v>
      </c>
      <c r="L44" s="26">
        <f t="shared" si="1"/>
        <v>6</v>
      </c>
      <c r="M44" s="26"/>
      <c r="N44" s="26" t="s">
        <v>207</v>
      </c>
      <c r="O44" s="22"/>
    </row>
    <row r="45" s="36" customFormat="1" ht="156" hidden="1" customHeight="1" spans="1:15">
      <c r="A45" s="17">
        <v>39</v>
      </c>
      <c r="B45" s="26" t="s">
        <v>208</v>
      </c>
      <c r="C45" s="26" t="s">
        <v>20</v>
      </c>
      <c r="D45" s="29" t="s">
        <v>21</v>
      </c>
      <c r="E45" s="26" t="s">
        <v>209</v>
      </c>
      <c r="F45" s="26" t="s">
        <v>137</v>
      </c>
      <c r="G45" s="26" t="s">
        <v>210</v>
      </c>
      <c r="H45" s="26" t="s">
        <v>211</v>
      </c>
      <c r="I45" s="26" t="s">
        <v>212</v>
      </c>
      <c r="J45" s="26">
        <v>1000</v>
      </c>
      <c r="K45" s="26">
        <v>200</v>
      </c>
      <c r="L45" s="26">
        <f t="shared" si="1"/>
        <v>800</v>
      </c>
      <c r="M45" s="26"/>
      <c r="N45" s="26" t="s">
        <v>213</v>
      </c>
      <c r="O45" s="22"/>
    </row>
    <row r="46" s="36" customFormat="1" ht="77" hidden="1" customHeight="1" spans="1:15">
      <c r="A46" s="17">
        <v>40</v>
      </c>
      <c r="B46" s="26" t="s">
        <v>214</v>
      </c>
      <c r="C46" s="26" t="s">
        <v>20</v>
      </c>
      <c r="D46" s="26" t="s">
        <v>21</v>
      </c>
      <c r="E46" s="26" t="s">
        <v>215</v>
      </c>
      <c r="F46" s="26" t="s">
        <v>186</v>
      </c>
      <c r="G46" s="26" t="s">
        <v>216</v>
      </c>
      <c r="H46" s="26"/>
      <c r="I46" s="26" t="s">
        <v>217</v>
      </c>
      <c r="J46" s="26">
        <v>200</v>
      </c>
      <c r="K46" s="26">
        <v>200</v>
      </c>
      <c r="L46" s="26">
        <f t="shared" si="1"/>
        <v>0</v>
      </c>
      <c r="M46" s="26">
        <f>J46-K46</f>
        <v>0</v>
      </c>
      <c r="N46" s="26" t="s">
        <v>218</v>
      </c>
      <c r="O46" s="20"/>
    </row>
    <row r="47" s="36" customFormat="1" ht="69" hidden="1" customHeight="1" spans="1:15">
      <c r="A47" s="17">
        <v>41</v>
      </c>
      <c r="B47" s="26" t="s">
        <v>219</v>
      </c>
      <c r="C47" s="26" t="s">
        <v>20</v>
      </c>
      <c r="D47" s="26" t="s">
        <v>58</v>
      </c>
      <c r="E47" s="26" t="s">
        <v>220</v>
      </c>
      <c r="F47" s="26" t="s">
        <v>83</v>
      </c>
      <c r="G47" s="26" t="s">
        <v>221</v>
      </c>
      <c r="H47" s="26" t="s">
        <v>222</v>
      </c>
      <c r="I47" s="26"/>
      <c r="J47" s="26">
        <v>53</v>
      </c>
      <c r="K47" s="26">
        <v>53</v>
      </c>
      <c r="L47" s="26">
        <f t="shared" si="1"/>
        <v>0</v>
      </c>
      <c r="M47" s="26"/>
      <c r="N47" s="26" t="s">
        <v>223</v>
      </c>
      <c r="O47" s="22"/>
    </row>
    <row r="48" s="45" customFormat="1" ht="139" hidden="1" customHeight="1" spans="1:14">
      <c r="A48" s="17">
        <v>42</v>
      </c>
      <c r="B48" s="26" t="s">
        <v>224</v>
      </c>
      <c r="C48" s="26" t="s">
        <v>54</v>
      </c>
      <c r="D48" s="26" t="s">
        <v>58</v>
      </c>
      <c r="E48" s="26" t="s">
        <v>174</v>
      </c>
      <c r="F48" s="26" t="s">
        <v>97</v>
      </c>
      <c r="G48" s="26" t="s">
        <v>225</v>
      </c>
      <c r="H48" s="26" t="s">
        <v>226</v>
      </c>
      <c r="I48" s="26" t="s">
        <v>227</v>
      </c>
      <c r="J48" s="26">
        <v>980</v>
      </c>
      <c r="K48" s="26">
        <v>200</v>
      </c>
      <c r="L48" s="26">
        <f t="shared" si="1"/>
        <v>780</v>
      </c>
      <c r="M48" s="26"/>
      <c r="N48" s="26" t="s">
        <v>228</v>
      </c>
    </row>
    <row r="49" ht="86" hidden="1" customHeight="1" spans="1:14">
      <c r="A49" s="17">
        <v>43</v>
      </c>
      <c r="B49" s="26" t="s">
        <v>229</v>
      </c>
      <c r="C49" s="26" t="s">
        <v>20</v>
      </c>
      <c r="D49" s="26" t="s">
        <v>58</v>
      </c>
      <c r="E49" s="26" t="s">
        <v>230</v>
      </c>
      <c r="F49" s="26" t="s">
        <v>42</v>
      </c>
      <c r="G49" s="26" t="s">
        <v>49</v>
      </c>
      <c r="H49" s="26" t="s">
        <v>231</v>
      </c>
      <c r="I49" s="26"/>
      <c r="J49" s="26">
        <v>270</v>
      </c>
      <c r="K49" s="26">
        <v>200</v>
      </c>
      <c r="L49" s="26">
        <v>70</v>
      </c>
      <c r="M49" s="26"/>
      <c r="N49" s="26" t="s">
        <v>232</v>
      </c>
    </row>
    <row r="50" ht="111" hidden="1" customHeight="1" spans="1:14">
      <c r="A50" s="17">
        <v>44</v>
      </c>
      <c r="B50" s="26" t="s">
        <v>233</v>
      </c>
      <c r="C50" s="26" t="s">
        <v>20</v>
      </c>
      <c r="D50" s="26" t="s">
        <v>234</v>
      </c>
      <c r="E50" s="26" t="s">
        <v>235</v>
      </c>
      <c r="F50" s="26" t="s">
        <v>79</v>
      </c>
      <c r="G50" s="26" t="s">
        <v>236</v>
      </c>
      <c r="H50" s="26" t="s">
        <v>237</v>
      </c>
      <c r="I50" s="26" t="s">
        <v>238</v>
      </c>
      <c r="J50" s="26">
        <v>60</v>
      </c>
      <c r="K50" s="26">
        <v>60</v>
      </c>
      <c r="L50" s="26"/>
      <c r="M50" s="26"/>
      <c r="N50" s="26" t="s">
        <v>237</v>
      </c>
    </row>
  </sheetData>
  <autoFilter xmlns:etc="http://www.wps.cn/officeDocument/2017/etCustomData" ref="A5:AB50" etc:filterBottomFollowUsedRange="0">
    <filterColumn colId="5">
      <filters>
        <filter val="庄上镇"/>
        <filter val="陈家湾、留誉、庄上镇、高家沟"/>
      </filters>
    </filterColumn>
    <extLst/>
  </autoFilter>
  <mergeCells count="17">
    <mergeCell ref="A1:B1"/>
    <mergeCell ref="A2:N2"/>
    <mergeCell ref="G3:M3"/>
    <mergeCell ref="K4:L4"/>
    <mergeCell ref="A6:D6"/>
    <mergeCell ref="A4:A5"/>
    <mergeCell ref="B4:B5"/>
    <mergeCell ref="C4:C5"/>
    <mergeCell ref="D4:D5"/>
    <mergeCell ref="E4:E5"/>
    <mergeCell ref="F4:F5"/>
    <mergeCell ref="G4:G5"/>
    <mergeCell ref="H4:H5"/>
    <mergeCell ref="I4:I5"/>
    <mergeCell ref="J4:J5"/>
    <mergeCell ref="M4:M5"/>
    <mergeCell ref="N4:N5"/>
  </mergeCells>
  <dataValidations count="1">
    <dataValidation type="list" allowBlank="1" showInputMessage="1" showErrorMessage="1" sqref="D50 D7:D12 D17:D19 D21:D30 D32:D45 D47:D48">
      <formula1>"产业发展,就业项目,乡村建设行动,巩固三保障成果,乡村治理和精神文明建设"</formula1>
    </dataValidation>
  </dataValidations>
  <printOptions horizontalCentered="1"/>
  <pageMargins left="0.161111111111111" right="0.161111111111111" top="0.60625" bottom="0.60625" header="0.5" footer="0.5"/>
  <pageSetup paperSize="9" scale="41" fitToHeight="0" orientation="landscape" horizontalDpi="600"/>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2"/>
  <sheetViews>
    <sheetView zoomScale="40" zoomScaleNormal="40" workbookViewId="0">
      <selection activeCell="A11" sqref="$A11:$XFD11"/>
    </sheetView>
  </sheetViews>
  <sheetFormatPr defaultColWidth="9" defaultRowHeight="13.5"/>
  <cols>
    <col min="1" max="1" width="11.6666666666667" style="1" customWidth="1"/>
    <col min="2" max="2" width="51.6666666666667" style="1" customWidth="1"/>
    <col min="3" max="3" width="13.8916666666667" style="1" customWidth="1"/>
    <col min="4" max="4" width="16.1083333333333" style="1" customWidth="1"/>
    <col min="5" max="5" width="16.3916666666667" style="1" customWidth="1"/>
    <col min="6" max="7" width="16.1083333333333" style="1" customWidth="1"/>
    <col min="8" max="8" width="33.0583333333333" style="1" customWidth="1"/>
    <col min="9" max="9" width="21.9416666666667" style="1" customWidth="1"/>
    <col min="10" max="10" width="18.3333333333333" style="1" customWidth="1"/>
    <col min="11" max="12" width="20" style="1" customWidth="1"/>
    <col min="13" max="13" width="13.8916666666667" style="1" customWidth="1"/>
    <col min="14" max="14" width="58.8916666666667" style="1" customWidth="1"/>
    <col min="15" max="15" width="9" style="4"/>
    <col min="16" max="16384" width="9" style="1"/>
  </cols>
  <sheetData>
    <row r="1" s="1" customFormat="1" ht="75" customHeight="1" spans="1:15">
      <c r="A1" s="25" t="s">
        <v>239</v>
      </c>
      <c r="B1" s="25"/>
      <c r="O1" s="4"/>
    </row>
    <row r="2" s="1" customFormat="1" ht="99" customHeight="1" spans="1:15">
      <c r="A2" s="6" t="s">
        <v>1</v>
      </c>
      <c r="B2" s="7"/>
      <c r="C2" s="7"/>
      <c r="D2" s="7"/>
      <c r="E2" s="7"/>
      <c r="F2" s="7"/>
      <c r="G2" s="7"/>
      <c r="H2" s="7"/>
      <c r="I2" s="7"/>
      <c r="J2" s="7"/>
      <c r="K2" s="7"/>
      <c r="L2" s="7"/>
      <c r="M2" s="7"/>
      <c r="N2" s="7"/>
      <c r="O2" s="4"/>
    </row>
    <row r="3" s="1" customFormat="1" ht="39" customHeight="1" spans="1:15">
      <c r="A3" s="8"/>
      <c r="B3" s="8"/>
      <c r="C3" s="8"/>
      <c r="D3" s="8"/>
      <c r="E3" s="8"/>
      <c r="F3" s="8"/>
      <c r="G3" s="9"/>
      <c r="H3" s="10"/>
      <c r="I3" s="10"/>
      <c r="J3" s="10"/>
      <c r="K3" s="10"/>
      <c r="L3" s="10"/>
      <c r="M3" s="10"/>
      <c r="N3" s="19" t="s">
        <v>2</v>
      </c>
      <c r="O3" s="4"/>
    </row>
    <row r="4" s="2" customFormat="1" ht="69" customHeight="1" spans="1:15">
      <c r="A4" s="11" t="s">
        <v>3</v>
      </c>
      <c r="B4" s="11" t="s">
        <v>4</v>
      </c>
      <c r="C4" s="11" t="s">
        <v>5</v>
      </c>
      <c r="D4" s="11" t="s">
        <v>6</v>
      </c>
      <c r="E4" s="12" t="s">
        <v>7</v>
      </c>
      <c r="F4" s="13" t="s">
        <v>8</v>
      </c>
      <c r="G4" s="11" t="s">
        <v>9</v>
      </c>
      <c r="H4" s="11" t="s">
        <v>10</v>
      </c>
      <c r="I4" s="11" t="s">
        <v>11</v>
      </c>
      <c r="J4" s="11" t="s">
        <v>12</v>
      </c>
      <c r="K4" s="11" t="s">
        <v>13</v>
      </c>
      <c r="L4" s="11"/>
      <c r="M4" s="11" t="s">
        <v>14</v>
      </c>
      <c r="N4" s="11" t="s">
        <v>15</v>
      </c>
      <c r="O4" s="20"/>
    </row>
    <row r="5" s="2" customFormat="1" ht="69" customHeight="1" spans="1:15">
      <c r="A5" s="11"/>
      <c r="B5" s="11"/>
      <c r="C5" s="11"/>
      <c r="D5" s="11"/>
      <c r="E5" s="12"/>
      <c r="F5" s="14"/>
      <c r="G5" s="11"/>
      <c r="H5" s="11"/>
      <c r="I5" s="11"/>
      <c r="J5" s="11"/>
      <c r="K5" s="11" t="s">
        <v>16</v>
      </c>
      <c r="L5" s="11" t="s">
        <v>17</v>
      </c>
      <c r="M5" s="11"/>
      <c r="N5" s="11"/>
      <c r="O5" s="20"/>
    </row>
    <row r="6" s="2" customFormat="1" ht="56" customHeight="1" spans="1:15">
      <c r="A6" s="15" t="s">
        <v>18</v>
      </c>
      <c r="B6" s="16"/>
      <c r="C6" s="16"/>
      <c r="D6" s="12"/>
      <c r="E6" s="12"/>
      <c r="F6" s="14"/>
      <c r="G6" s="11"/>
      <c r="H6" s="11"/>
      <c r="I6" s="11"/>
      <c r="J6" s="21">
        <f>SUM(J7:J12)</f>
        <v>1754.973528</v>
      </c>
      <c r="K6" s="21">
        <f>SUM(K7:K12)</f>
        <v>658.97</v>
      </c>
      <c r="L6" s="21">
        <f>SUM(L7:L12)</f>
        <v>1096.003528</v>
      </c>
      <c r="M6" s="11"/>
      <c r="N6" s="11"/>
      <c r="O6" s="20"/>
    </row>
    <row r="7" s="31" customFormat="1" ht="106" customHeight="1" spans="1:15">
      <c r="A7" s="26">
        <v>1</v>
      </c>
      <c r="B7" s="26" t="s">
        <v>40</v>
      </c>
      <c r="C7" s="26" t="s">
        <v>20</v>
      </c>
      <c r="D7" s="26" t="s">
        <v>21</v>
      </c>
      <c r="E7" s="26" t="s">
        <v>41</v>
      </c>
      <c r="F7" s="26" t="s">
        <v>42</v>
      </c>
      <c r="G7" s="26" t="s">
        <v>43</v>
      </c>
      <c r="H7" s="26" t="s">
        <v>44</v>
      </c>
      <c r="I7" s="26" t="s">
        <v>45</v>
      </c>
      <c r="J7" s="26">
        <v>120</v>
      </c>
      <c r="K7" s="26">
        <v>24</v>
      </c>
      <c r="L7" s="26">
        <f>J7-K7</f>
        <v>96</v>
      </c>
      <c r="M7" s="26"/>
      <c r="N7" s="26" t="s">
        <v>46</v>
      </c>
      <c r="O7" s="22"/>
    </row>
    <row r="8" s="32" customFormat="1" ht="106" customHeight="1" spans="1:15">
      <c r="A8" s="26">
        <v>2</v>
      </c>
      <c r="B8" s="26" t="s">
        <v>47</v>
      </c>
      <c r="C8" s="26" t="s">
        <v>20</v>
      </c>
      <c r="D8" s="29" t="s">
        <v>21</v>
      </c>
      <c r="E8" s="26" t="s">
        <v>48</v>
      </c>
      <c r="F8" s="26" t="s">
        <v>42</v>
      </c>
      <c r="G8" s="26" t="s">
        <v>49</v>
      </c>
      <c r="H8" s="26" t="s">
        <v>50</v>
      </c>
      <c r="I8" s="26" t="s">
        <v>51</v>
      </c>
      <c r="J8" s="26">
        <v>1070</v>
      </c>
      <c r="K8" s="26">
        <v>200</v>
      </c>
      <c r="L8" s="26">
        <f>J8-K8</f>
        <v>870</v>
      </c>
      <c r="M8" s="26"/>
      <c r="N8" s="26" t="s">
        <v>52</v>
      </c>
      <c r="O8" s="20"/>
    </row>
    <row r="9" s="32" customFormat="1" ht="131" customHeight="1" spans="1:15">
      <c r="A9" s="26">
        <v>3</v>
      </c>
      <c r="B9" s="26" t="s">
        <v>53</v>
      </c>
      <c r="C9" s="26" t="s">
        <v>54</v>
      </c>
      <c r="D9" s="29" t="s">
        <v>21</v>
      </c>
      <c r="E9" s="26" t="s">
        <v>55</v>
      </c>
      <c r="F9" s="26" t="s">
        <v>42</v>
      </c>
      <c r="G9" s="26" t="s">
        <v>49</v>
      </c>
      <c r="H9" s="26" t="s">
        <v>56</v>
      </c>
      <c r="I9" s="26"/>
      <c r="J9" s="26">
        <v>260</v>
      </c>
      <c r="K9" s="26">
        <v>200</v>
      </c>
      <c r="L9" s="26">
        <f>J9-K9</f>
        <v>60</v>
      </c>
      <c r="M9" s="26"/>
      <c r="N9" s="26" t="s">
        <v>56</v>
      </c>
      <c r="O9" s="20"/>
    </row>
    <row r="10" s="32" customFormat="1" ht="131" customHeight="1" spans="1:15">
      <c r="A10" s="26">
        <v>4</v>
      </c>
      <c r="B10" s="26" t="s">
        <v>57</v>
      </c>
      <c r="C10" s="26" t="s">
        <v>54</v>
      </c>
      <c r="D10" s="29" t="s">
        <v>58</v>
      </c>
      <c r="E10" s="26" t="s">
        <v>59</v>
      </c>
      <c r="F10" s="26" t="s">
        <v>42</v>
      </c>
      <c r="G10" s="26" t="s">
        <v>60</v>
      </c>
      <c r="H10" s="26"/>
      <c r="I10" s="26"/>
      <c r="J10" s="26">
        <v>21.26</v>
      </c>
      <c r="K10" s="26">
        <v>21.26</v>
      </c>
      <c r="L10" s="26">
        <f>J10-K10</f>
        <v>0</v>
      </c>
      <c r="M10" s="26"/>
      <c r="N10" s="26" t="s">
        <v>61</v>
      </c>
      <c r="O10" s="20"/>
    </row>
    <row r="11" s="32" customFormat="1" ht="204" customHeight="1" spans="1:15">
      <c r="A11" s="26">
        <v>5</v>
      </c>
      <c r="B11" s="26" t="s">
        <v>62</v>
      </c>
      <c r="C11" s="26" t="s">
        <v>20</v>
      </c>
      <c r="D11" s="29" t="s">
        <v>58</v>
      </c>
      <c r="E11" s="26" t="s">
        <v>63</v>
      </c>
      <c r="F11" s="26" t="s">
        <v>42</v>
      </c>
      <c r="G11" s="26" t="s">
        <v>63</v>
      </c>
      <c r="H11" s="26" t="s">
        <v>64</v>
      </c>
      <c r="I11" s="26"/>
      <c r="J11" s="26">
        <v>13.713528</v>
      </c>
      <c r="K11" s="26">
        <v>13.71</v>
      </c>
      <c r="L11" s="26">
        <f>J11-K11</f>
        <v>0.00352799999999931</v>
      </c>
      <c r="M11" s="26"/>
      <c r="N11" s="26" t="s">
        <v>65</v>
      </c>
      <c r="O11" s="20"/>
    </row>
    <row r="12" ht="112" customHeight="1" spans="1:14">
      <c r="A12" s="26">
        <v>6</v>
      </c>
      <c r="B12" s="26" t="s">
        <v>229</v>
      </c>
      <c r="C12" s="26" t="s">
        <v>20</v>
      </c>
      <c r="D12" s="26" t="s">
        <v>58</v>
      </c>
      <c r="E12" s="26" t="s">
        <v>230</v>
      </c>
      <c r="F12" s="26" t="s">
        <v>42</v>
      </c>
      <c r="G12" s="26" t="s">
        <v>49</v>
      </c>
      <c r="H12" s="26" t="s">
        <v>231</v>
      </c>
      <c r="I12" s="26"/>
      <c r="J12" s="26">
        <v>270</v>
      </c>
      <c r="K12" s="26">
        <v>200</v>
      </c>
      <c r="L12" s="26">
        <v>70</v>
      </c>
      <c r="M12" s="26"/>
      <c r="N12" s="26" t="s">
        <v>232</v>
      </c>
    </row>
  </sheetData>
  <mergeCells count="17">
    <mergeCell ref="A1:B1"/>
    <mergeCell ref="A2:N2"/>
    <mergeCell ref="G3:M3"/>
    <mergeCell ref="K4:L4"/>
    <mergeCell ref="A6:D6"/>
    <mergeCell ref="A4:A5"/>
    <mergeCell ref="B4:B5"/>
    <mergeCell ref="C4:C5"/>
    <mergeCell ref="D4:D5"/>
    <mergeCell ref="E4:E5"/>
    <mergeCell ref="F4:F5"/>
    <mergeCell ref="G4:G5"/>
    <mergeCell ref="H4:H5"/>
    <mergeCell ref="I4:I5"/>
    <mergeCell ref="J4:J5"/>
    <mergeCell ref="M4:M5"/>
    <mergeCell ref="N4:N5"/>
  </mergeCells>
  <dataValidations count="1">
    <dataValidation type="list" allowBlank="1" showInputMessage="1" showErrorMessage="1" sqref="D7">
      <formula1>"产业发展,就业项目,乡村建设行动,巩固三保障成果,乡村治理和精神文明建设"</formula1>
    </dataValidation>
  </dataValidations>
  <printOptions horizontalCentered="1"/>
  <pageMargins left="0.0784722222222222" right="0.161111111111111" top="0.60625" bottom="0.60625" header="0.5" footer="0.5"/>
  <pageSetup paperSize="9" scale="45" fitToHeight="0" orientation="landscape" horizontalDpi="600"/>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2"/>
  <sheetViews>
    <sheetView zoomScale="40" zoomScaleNormal="40" workbookViewId="0">
      <selection activeCell="A11" sqref="$A11:$XFD11"/>
    </sheetView>
  </sheetViews>
  <sheetFormatPr defaultColWidth="9" defaultRowHeight="13.5"/>
  <cols>
    <col min="1" max="1" width="11.6666666666667" style="1" customWidth="1"/>
    <col min="2" max="2" width="51.6666666666667" style="1" customWidth="1"/>
    <col min="3" max="3" width="13.8916666666667" style="1" customWidth="1"/>
    <col min="4" max="4" width="19.4416666666667" style="1" customWidth="1"/>
    <col min="5" max="5" width="16.3916666666667" style="1" customWidth="1"/>
    <col min="6" max="7" width="18.0583333333333" style="1" customWidth="1"/>
    <col min="8" max="8" width="28.6083333333333" style="1" customWidth="1"/>
    <col min="9" max="9" width="18.8916666666667" style="1" customWidth="1"/>
    <col min="10" max="12" width="18.3333333333333" style="1" customWidth="1"/>
    <col min="13" max="13" width="15" style="1" customWidth="1"/>
    <col min="14" max="14" width="58.8916666666667" style="1" customWidth="1"/>
    <col min="15" max="15" width="9" style="4"/>
    <col min="16" max="16384" width="9" style="1"/>
  </cols>
  <sheetData>
    <row r="1" s="1" customFormat="1" ht="75" customHeight="1" spans="1:15">
      <c r="A1" s="5" t="s">
        <v>239</v>
      </c>
      <c r="B1" s="5"/>
      <c r="O1" s="4"/>
    </row>
    <row r="2" s="1" customFormat="1" ht="99" customHeight="1" spans="1:15">
      <c r="A2" s="6" t="s">
        <v>1</v>
      </c>
      <c r="B2" s="7"/>
      <c r="C2" s="7"/>
      <c r="D2" s="7"/>
      <c r="E2" s="7"/>
      <c r="F2" s="7"/>
      <c r="G2" s="7"/>
      <c r="H2" s="7"/>
      <c r="I2" s="7"/>
      <c r="J2" s="7"/>
      <c r="K2" s="7"/>
      <c r="L2" s="7"/>
      <c r="M2" s="7"/>
      <c r="N2" s="7"/>
      <c r="O2" s="4"/>
    </row>
    <row r="3" s="1" customFormat="1" ht="39" customHeight="1" spans="1:15">
      <c r="A3" s="8"/>
      <c r="B3" s="8"/>
      <c r="C3" s="8"/>
      <c r="D3" s="8"/>
      <c r="E3" s="8"/>
      <c r="F3" s="8"/>
      <c r="G3" s="9"/>
      <c r="H3" s="10"/>
      <c r="I3" s="10"/>
      <c r="J3" s="10"/>
      <c r="K3" s="10"/>
      <c r="L3" s="10"/>
      <c r="M3" s="10"/>
      <c r="N3" s="19" t="s">
        <v>2</v>
      </c>
      <c r="O3" s="4"/>
    </row>
    <row r="4" s="2" customFormat="1" ht="69" customHeight="1" spans="1:15">
      <c r="A4" s="11" t="s">
        <v>3</v>
      </c>
      <c r="B4" s="11" t="s">
        <v>4</v>
      </c>
      <c r="C4" s="11" t="s">
        <v>5</v>
      </c>
      <c r="D4" s="11" t="s">
        <v>6</v>
      </c>
      <c r="E4" s="12" t="s">
        <v>7</v>
      </c>
      <c r="F4" s="13" t="s">
        <v>8</v>
      </c>
      <c r="G4" s="11" t="s">
        <v>9</v>
      </c>
      <c r="H4" s="11" t="s">
        <v>10</v>
      </c>
      <c r="I4" s="11" t="s">
        <v>11</v>
      </c>
      <c r="J4" s="11" t="s">
        <v>12</v>
      </c>
      <c r="K4" s="11" t="s">
        <v>13</v>
      </c>
      <c r="L4" s="11"/>
      <c r="M4" s="11" t="s">
        <v>14</v>
      </c>
      <c r="N4" s="11" t="s">
        <v>15</v>
      </c>
      <c r="O4" s="20"/>
    </row>
    <row r="5" s="2" customFormat="1" ht="69" customHeight="1" spans="1:15">
      <c r="A5" s="11"/>
      <c r="B5" s="11"/>
      <c r="C5" s="11"/>
      <c r="D5" s="11"/>
      <c r="E5" s="12"/>
      <c r="F5" s="14"/>
      <c r="G5" s="11"/>
      <c r="H5" s="11"/>
      <c r="I5" s="11"/>
      <c r="J5" s="11"/>
      <c r="K5" s="11" t="s">
        <v>16</v>
      </c>
      <c r="L5" s="11" t="s">
        <v>17</v>
      </c>
      <c r="M5" s="11"/>
      <c r="N5" s="11"/>
      <c r="O5" s="20"/>
    </row>
    <row r="6" s="2" customFormat="1" ht="56" customHeight="1" spans="1:15">
      <c r="A6" s="15" t="s">
        <v>18</v>
      </c>
      <c r="B6" s="16"/>
      <c r="C6" s="16"/>
      <c r="D6" s="12"/>
      <c r="E6" s="12"/>
      <c r="F6" s="14"/>
      <c r="G6" s="11"/>
      <c r="H6" s="11"/>
      <c r="I6" s="11"/>
      <c r="J6" s="21">
        <f>SUM(J7:J10)</f>
        <v>324.54</v>
      </c>
      <c r="K6" s="21">
        <f>SUM(K7:K10)</f>
        <v>300.54</v>
      </c>
      <c r="L6" s="21">
        <f>SUM(L7:L10)</f>
        <v>24</v>
      </c>
      <c r="M6" s="11"/>
      <c r="N6" s="11"/>
      <c r="O6" s="20"/>
    </row>
    <row r="7" s="28" customFormat="1" ht="106" customHeight="1" spans="1:15">
      <c r="A7" s="26">
        <v>1</v>
      </c>
      <c r="B7" s="26" t="s">
        <v>81</v>
      </c>
      <c r="C7" s="26" t="s">
        <v>20</v>
      </c>
      <c r="D7" s="29" t="s">
        <v>21</v>
      </c>
      <c r="E7" s="26" t="s">
        <v>82</v>
      </c>
      <c r="F7" s="26" t="s">
        <v>83</v>
      </c>
      <c r="G7" s="26" t="s">
        <v>84</v>
      </c>
      <c r="H7" s="26" t="s">
        <v>85</v>
      </c>
      <c r="I7" s="26" t="s">
        <v>86</v>
      </c>
      <c r="J7" s="26">
        <v>26</v>
      </c>
      <c r="K7" s="26">
        <v>2</v>
      </c>
      <c r="L7" s="26">
        <f>J7-K7</f>
        <v>24</v>
      </c>
      <c r="M7" s="26" t="s">
        <v>87</v>
      </c>
      <c r="N7" s="26" t="s">
        <v>88</v>
      </c>
      <c r="O7" s="30"/>
    </row>
    <row r="8" s="28" customFormat="1" ht="106" customHeight="1" spans="1:15">
      <c r="A8" s="26">
        <v>2</v>
      </c>
      <c r="B8" s="26" t="s">
        <v>158</v>
      </c>
      <c r="C8" s="26" t="s">
        <v>20</v>
      </c>
      <c r="D8" s="26" t="s">
        <v>58</v>
      </c>
      <c r="E8" s="26" t="s">
        <v>159</v>
      </c>
      <c r="F8" s="26" t="s">
        <v>83</v>
      </c>
      <c r="G8" s="26" t="s">
        <v>160</v>
      </c>
      <c r="H8" s="26" t="s">
        <v>161</v>
      </c>
      <c r="I8" s="26" t="s">
        <v>162</v>
      </c>
      <c r="J8" s="26">
        <v>173</v>
      </c>
      <c r="K8" s="26">
        <v>173</v>
      </c>
      <c r="L8" s="26">
        <f>J8-K8</f>
        <v>0</v>
      </c>
      <c r="M8" s="26"/>
      <c r="N8" s="26" t="s">
        <v>163</v>
      </c>
      <c r="O8" s="30"/>
    </row>
    <row r="9" s="28" customFormat="1" ht="108" customHeight="1" spans="1:15">
      <c r="A9" s="26">
        <v>3</v>
      </c>
      <c r="B9" s="26" t="s">
        <v>178</v>
      </c>
      <c r="C9" s="26" t="s">
        <v>20</v>
      </c>
      <c r="D9" s="26" t="s">
        <v>58</v>
      </c>
      <c r="E9" s="26" t="s">
        <v>84</v>
      </c>
      <c r="F9" s="26" t="s">
        <v>83</v>
      </c>
      <c r="G9" s="26" t="s">
        <v>84</v>
      </c>
      <c r="H9" s="26" t="s">
        <v>179</v>
      </c>
      <c r="I9" s="26"/>
      <c r="J9" s="26">
        <v>72.54</v>
      </c>
      <c r="K9" s="26">
        <v>72.54</v>
      </c>
      <c r="L9" s="26">
        <f>J9-K9</f>
        <v>0</v>
      </c>
      <c r="M9" s="26"/>
      <c r="N9" s="26" t="s">
        <v>179</v>
      </c>
      <c r="O9" s="30"/>
    </row>
    <row r="10" s="28" customFormat="1" ht="108" customHeight="1" spans="1:15">
      <c r="A10" s="26">
        <v>4</v>
      </c>
      <c r="B10" s="26" t="s">
        <v>219</v>
      </c>
      <c r="C10" s="26" t="s">
        <v>20</v>
      </c>
      <c r="D10" s="26" t="s">
        <v>58</v>
      </c>
      <c r="E10" s="26" t="s">
        <v>220</v>
      </c>
      <c r="F10" s="26" t="s">
        <v>83</v>
      </c>
      <c r="G10" s="26" t="s">
        <v>221</v>
      </c>
      <c r="H10" s="26" t="s">
        <v>222</v>
      </c>
      <c r="I10" s="26"/>
      <c r="J10" s="26">
        <v>53</v>
      </c>
      <c r="K10" s="26">
        <v>53</v>
      </c>
      <c r="L10" s="26">
        <f>J10-K10</f>
        <v>0</v>
      </c>
      <c r="M10" s="26"/>
      <c r="N10" s="26" t="s">
        <v>223</v>
      </c>
      <c r="O10" s="30"/>
    </row>
    <row r="11" ht="204" customHeight="1"/>
    <row r="12" ht="112" customHeight="1"/>
  </sheetData>
  <mergeCells count="17">
    <mergeCell ref="A1:B1"/>
    <mergeCell ref="A2:N2"/>
    <mergeCell ref="G3:M3"/>
    <mergeCell ref="K4:L4"/>
    <mergeCell ref="A6:D6"/>
    <mergeCell ref="A4:A5"/>
    <mergeCell ref="B4:B5"/>
    <mergeCell ref="C4:C5"/>
    <mergeCell ref="D4:D5"/>
    <mergeCell ref="E4:E5"/>
    <mergeCell ref="F4:F5"/>
    <mergeCell ref="G4:G5"/>
    <mergeCell ref="H4:H5"/>
    <mergeCell ref="I4:I5"/>
    <mergeCell ref="J4:J5"/>
    <mergeCell ref="M4:M5"/>
    <mergeCell ref="N4:N5"/>
  </mergeCells>
  <dataValidations count="1">
    <dataValidation type="list" allowBlank="1" showInputMessage="1" showErrorMessage="1" sqref="D8:D10">
      <formula1>"产业发展,就业项目,乡村建设行动,巩固三保障成果,乡村治理和精神文明建设"</formula1>
    </dataValidation>
  </dataValidations>
  <printOptions horizontalCentered="1"/>
  <pageMargins left="0.0784722222222222" right="0.161111111111111" top="0.60625" bottom="0.60625" header="0.5" footer="0.5"/>
  <pageSetup paperSize="9" scale="45" fitToHeight="0" orientation="landscape" horizontalDpi="600"/>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2"/>
  <sheetViews>
    <sheetView zoomScale="40" zoomScaleNormal="40" workbookViewId="0">
      <selection activeCell="A11" sqref="$A11:$XFD11"/>
    </sheetView>
  </sheetViews>
  <sheetFormatPr defaultColWidth="9" defaultRowHeight="13.5"/>
  <cols>
    <col min="1" max="1" width="9.44166666666667" style="1" customWidth="1"/>
    <col min="2" max="2" width="51.6666666666667" style="1" customWidth="1"/>
    <col min="3" max="3" width="13.8916666666667" style="1" customWidth="1"/>
    <col min="4" max="4" width="21.3916666666667" style="1" customWidth="1"/>
    <col min="5" max="5" width="16.3916666666667" style="1" customWidth="1"/>
    <col min="6" max="7" width="14.725" style="1" customWidth="1"/>
    <col min="8" max="8" width="30.8333333333333" style="1" customWidth="1"/>
    <col min="9" max="9" width="19.1666666666667" style="1" customWidth="1"/>
    <col min="10" max="10" width="18.3333333333333" style="1" customWidth="1"/>
    <col min="11" max="12" width="19.4416666666667" style="1" customWidth="1"/>
    <col min="13" max="13" width="13.6083333333333" style="1" customWidth="1"/>
    <col min="14" max="14" width="67.95" style="1" customWidth="1"/>
    <col min="15" max="15" width="9" style="4"/>
    <col min="16" max="16384" width="9" style="1"/>
  </cols>
  <sheetData>
    <row r="1" s="1" customFormat="1" ht="75" customHeight="1" spans="1:15">
      <c r="A1" s="25" t="s">
        <v>239</v>
      </c>
      <c r="B1" s="25"/>
      <c r="O1" s="4"/>
    </row>
    <row r="2" s="1" customFormat="1" ht="99" customHeight="1" spans="1:15">
      <c r="A2" s="6" t="s">
        <v>1</v>
      </c>
      <c r="B2" s="7"/>
      <c r="C2" s="7"/>
      <c r="D2" s="7"/>
      <c r="E2" s="7"/>
      <c r="F2" s="7"/>
      <c r="G2" s="7"/>
      <c r="H2" s="7"/>
      <c r="I2" s="7"/>
      <c r="J2" s="7"/>
      <c r="K2" s="7"/>
      <c r="L2" s="7"/>
      <c r="M2" s="7"/>
      <c r="N2" s="7"/>
      <c r="O2" s="4"/>
    </row>
    <row r="3" s="1" customFormat="1" ht="39" customHeight="1" spans="1:15">
      <c r="A3" s="8"/>
      <c r="B3" s="8"/>
      <c r="C3" s="8"/>
      <c r="D3" s="8"/>
      <c r="E3" s="8"/>
      <c r="F3" s="8"/>
      <c r="G3" s="9"/>
      <c r="H3" s="10"/>
      <c r="I3" s="10"/>
      <c r="J3" s="10"/>
      <c r="K3" s="10"/>
      <c r="L3" s="10"/>
      <c r="M3" s="10"/>
      <c r="N3" s="19" t="s">
        <v>2</v>
      </c>
      <c r="O3" s="4"/>
    </row>
    <row r="4" s="2" customFormat="1" ht="69" customHeight="1" spans="1:15">
      <c r="A4" s="11" t="s">
        <v>3</v>
      </c>
      <c r="B4" s="11" t="s">
        <v>4</v>
      </c>
      <c r="C4" s="11" t="s">
        <v>5</v>
      </c>
      <c r="D4" s="11" t="s">
        <v>6</v>
      </c>
      <c r="E4" s="12" t="s">
        <v>7</v>
      </c>
      <c r="F4" s="13" t="s">
        <v>8</v>
      </c>
      <c r="G4" s="11" t="s">
        <v>9</v>
      </c>
      <c r="H4" s="11" t="s">
        <v>10</v>
      </c>
      <c r="I4" s="11" t="s">
        <v>11</v>
      </c>
      <c r="J4" s="11" t="s">
        <v>12</v>
      </c>
      <c r="K4" s="11" t="s">
        <v>13</v>
      </c>
      <c r="L4" s="11"/>
      <c r="M4" s="11" t="s">
        <v>14</v>
      </c>
      <c r="N4" s="11" t="s">
        <v>15</v>
      </c>
      <c r="O4" s="20"/>
    </row>
    <row r="5" s="2" customFormat="1" ht="69" customHeight="1" spans="1:15">
      <c r="A5" s="11"/>
      <c r="B5" s="11"/>
      <c r="C5" s="11"/>
      <c r="D5" s="11"/>
      <c r="E5" s="12"/>
      <c r="F5" s="14"/>
      <c r="G5" s="11"/>
      <c r="H5" s="11"/>
      <c r="I5" s="11"/>
      <c r="J5" s="11"/>
      <c r="K5" s="11" t="s">
        <v>16</v>
      </c>
      <c r="L5" s="11" t="s">
        <v>17</v>
      </c>
      <c r="M5" s="11"/>
      <c r="N5" s="11"/>
      <c r="O5" s="20"/>
    </row>
    <row r="6" s="2" customFormat="1" ht="56" customHeight="1" spans="1:15">
      <c r="A6" s="15" t="s">
        <v>18</v>
      </c>
      <c r="B6" s="16"/>
      <c r="C6" s="16"/>
      <c r="D6" s="12"/>
      <c r="E6" s="12"/>
      <c r="F6" s="14"/>
      <c r="G6" s="11"/>
      <c r="H6" s="11"/>
      <c r="I6" s="11"/>
      <c r="J6" s="21">
        <f>SUM(J7:J8)</f>
        <v>168</v>
      </c>
      <c r="K6" s="21">
        <f>SUM(K7:K8)</f>
        <v>162</v>
      </c>
      <c r="L6" s="21">
        <f>SUM(L7:L8)</f>
        <v>6</v>
      </c>
      <c r="M6" s="11"/>
      <c r="N6" s="11"/>
      <c r="O6" s="20"/>
    </row>
    <row r="7" s="23" customFormat="1" ht="106" customHeight="1" spans="1:15">
      <c r="A7" s="26">
        <v>1</v>
      </c>
      <c r="B7" s="26" t="s">
        <v>124</v>
      </c>
      <c r="C7" s="26" t="s">
        <v>20</v>
      </c>
      <c r="D7" s="26" t="s">
        <v>58</v>
      </c>
      <c r="E7" s="26" t="s">
        <v>125</v>
      </c>
      <c r="F7" s="26" t="s">
        <v>126</v>
      </c>
      <c r="G7" s="26" t="s">
        <v>125</v>
      </c>
      <c r="H7" s="26" t="s">
        <v>127</v>
      </c>
      <c r="I7" s="26"/>
      <c r="J7" s="26">
        <v>70</v>
      </c>
      <c r="K7" s="26">
        <v>70</v>
      </c>
      <c r="L7" s="26">
        <f>J7-K7</f>
        <v>0</v>
      </c>
      <c r="M7" s="26"/>
      <c r="N7" s="26" t="s">
        <v>127</v>
      </c>
      <c r="O7" s="22"/>
    </row>
    <row r="8" s="24" customFormat="1" ht="106" customHeight="1" spans="1:15">
      <c r="A8" s="26">
        <v>2</v>
      </c>
      <c r="B8" s="26" t="s">
        <v>204</v>
      </c>
      <c r="C8" s="26" t="s">
        <v>20</v>
      </c>
      <c r="D8" s="26" t="s">
        <v>58</v>
      </c>
      <c r="E8" s="26" t="s">
        <v>205</v>
      </c>
      <c r="F8" s="26" t="s">
        <v>126</v>
      </c>
      <c r="G8" s="26" t="s">
        <v>206</v>
      </c>
      <c r="H8" s="26" t="s">
        <v>207</v>
      </c>
      <c r="I8" s="26" t="s">
        <v>197</v>
      </c>
      <c r="J8" s="26">
        <v>98</v>
      </c>
      <c r="K8" s="27">
        <v>92</v>
      </c>
      <c r="L8" s="26">
        <f>J8-K8</f>
        <v>6</v>
      </c>
      <c r="M8" s="26"/>
      <c r="N8" s="26" t="s">
        <v>207</v>
      </c>
      <c r="O8" s="22"/>
    </row>
    <row r="11" ht="204" customHeight="1"/>
    <row r="12" ht="112" customHeight="1"/>
  </sheetData>
  <mergeCells count="17">
    <mergeCell ref="A1:B1"/>
    <mergeCell ref="A2:N2"/>
    <mergeCell ref="G3:M3"/>
    <mergeCell ref="K4:L4"/>
    <mergeCell ref="A6:D6"/>
    <mergeCell ref="A4:A5"/>
    <mergeCell ref="B4:B5"/>
    <mergeCell ref="C4:C5"/>
    <mergeCell ref="D4:D5"/>
    <mergeCell ref="E4:E5"/>
    <mergeCell ref="F4:F5"/>
    <mergeCell ref="G4:G5"/>
    <mergeCell ref="H4:H5"/>
    <mergeCell ref="I4:I5"/>
    <mergeCell ref="J4:J5"/>
    <mergeCell ref="M4:M5"/>
    <mergeCell ref="N4:N5"/>
  </mergeCells>
  <dataValidations count="1">
    <dataValidation type="list" allowBlank="1" showInputMessage="1" showErrorMessage="1" sqref="D7:D8">
      <formula1>"产业发展,就业项目,乡村建设行动,巩固三保障成果,乡村治理和精神文明建设"</formula1>
    </dataValidation>
  </dataValidations>
  <printOptions horizontalCentered="1"/>
  <pageMargins left="0.0784722222222222" right="0.161111111111111" top="0.60625" bottom="0.60625" header="0.5" footer="0.5"/>
  <pageSetup paperSize="9" scale="44" fitToHeight="0" orientation="landscape" horizontalDpi="600"/>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2"/>
  <sheetViews>
    <sheetView zoomScale="85" zoomScaleNormal="85" workbookViewId="0">
      <selection activeCell="H7" sqref="H7"/>
    </sheetView>
  </sheetViews>
  <sheetFormatPr defaultColWidth="9" defaultRowHeight="13.5"/>
  <cols>
    <col min="1" max="1" width="10" style="1" customWidth="1"/>
    <col min="2" max="2" width="51.6666666666667" style="1" customWidth="1"/>
    <col min="3" max="3" width="13.8916666666667" style="1" customWidth="1"/>
    <col min="4" max="4" width="20.5583333333333" style="1" customWidth="1"/>
    <col min="5" max="5" width="16.3916666666667" style="1" customWidth="1"/>
    <col min="6" max="7" width="15.5583333333333" style="1" customWidth="1"/>
    <col min="8" max="8" width="24.725" style="1" customWidth="1"/>
    <col min="9" max="10" width="18.3333333333333" style="1" customWidth="1"/>
    <col min="11" max="12" width="18.6083333333333" style="1" customWidth="1"/>
    <col min="13" max="13" width="13.6083333333333" style="1" customWidth="1"/>
    <col min="14" max="14" width="58.8916666666667" style="1" customWidth="1"/>
    <col min="15" max="15" width="9" style="4"/>
    <col min="16" max="16384" width="9" style="1"/>
  </cols>
  <sheetData>
    <row r="1" s="1" customFormat="1" ht="75" customHeight="1" spans="1:15">
      <c r="A1" s="5" t="s">
        <v>239</v>
      </c>
      <c r="B1" s="5"/>
      <c r="O1" s="4"/>
    </row>
    <row r="2" s="1" customFormat="1" ht="99" customHeight="1" spans="1:15">
      <c r="A2" s="6" t="s">
        <v>1</v>
      </c>
      <c r="B2" s="7"/>
      <c r="C2" s="7"/>
      <c r="D2" s="7"/>
      <c r="E2" s="7"/>
      <c r="F2" s="7"/>
      <c r="G2" s="7"/>
      <c r="H2" s="7"/>
      <c r="I2" s="7"/>
      <c r="J2" s="7"/>
      <c r="K2" s="7"/>
      <c r="L2" s="7"/>
      <c r="M2" s="7"/>
      <c r="N2" s="7"/>
      <c r="O2" s="4"/>
    </row>
    <row r="3" s="1" customFormat="1" ht="39" customHeight="1" spans="1:15">
      <c r="A3" s="8"/>
      <c r="B3" s="8"/>
      <c r="C3" s="8"/>
      <c r="D3" s="8"/>
      <c r="E3" s="8"/>
      <c r="F3" s="8"/>
      <c r="G3" s="9"/>
      <c r="H3" s="10"/>
      <c r="I3" s="10"/>
      <c r="J3" s="10"/>
      <c r="K3" s="10"/>
      <c r="L3" s="10"/>
      <c r="M3" s="10"/>
      <c r="N3" s="19" t="s">
        <v>2</v>
      </c>
      <c r="O3" s="4"/>
    </row>
    <row r="4" s="2" customFormat="1" ht="69" customHeight="1" spans="1:15">
      <c r="A4" s="11" t="s">
        <v>3</v>
      </c>
      <c r="B4" s="11" t="s">
        <v>4</v>
      </c>
      <c r="C4" s="11" t="s">
        <v>5</v>
      </c>
      <c r="D4" s="11" t="s">
        <v>6</v>
      </c>
      <c r="E4" s="12" t="s">
        <v>7</v>
      </c>
      <c r="F4" s="13" t="s">
        <v>8</v>
      </c>
      <c r="G4" s="11" t="s">
        <v>9</v>
      </c>
      <c r="H4" s="11" t="s">
        <v>10</v>
      </c>
      <c r="I4" s="11" t="s">
        <v>11</v>
      </c>
      <c r="J4" s="11" t="s">
        <v>12</v>
      </c>
      <c r="K4" s="11" t="s">
        <v>13</v>
      </c>
      <c r="L4" s="11"/>
      <c r="M4" s="11" t="s">
        <v>14</v>
      </c>
      <c r="N4" s="11" t="s">
        <v>15</v>
      </c>
      <c r="O4" s="20"/>
    </row>
    <row r="5" s="2" customFormat="1" ht="69" customHeight="1" spans="1:15">
      <c r="A5" s="11"/>
      <c r="B5" s="11"/>
      <c r="C5" s="11"/>
      <c r="D5" s="11"/>
      <c r="E5" s="12"/>
      <c r="F5" s="14"/>
      <c r="G5" s="11"/>
      <c r="H5" s="11"/>
      <c r="I5" s="11"/>
      <c r="J5" s="11"/>
      <c r="K5" s="11" t="s">
        <v>16</v>
      </c>
      <c r="L5" s="11" t="s">
        <v>17</v>
      </c>
      <c r="M5" s="11"/>
      <c r="N5" s="11"/>
      <c r="O5" s="20"/>
    </row>
    <row r="6" s="2" customFormat="1" ht="56" customHeight="1" spans="1:15">
      <c r="A6" s="15" t="s">
        <v>18</v>
      </c>
      <c r="B6" s="16"/>
      <c r="C6" s="16"/>
      <c r="D6" s="12"/>
      <c r="E6" s="12"/>
      <c r="F6" s="14"/>
      <c r="G6" s="11"/>
      <c r="H6" s="11"/>
      <c r="I6" s="11"/>
      <c r="J6" s="21">
        <f>SUM(J7:J8)</f>
        <v>45.665131</v>
      </c>
      <c r="K6" s="21">
        <f>SUM(K7:K8)</f>
        <v>45.1055</v>
      </c>
      <c r="L6" s="21">
        <f>SUM(L7:L8)</f>
        <v>0.559631000000001</v>
      </c>
      <c r="M6" s="11"/>
      <c r="N6" s="11"/>
      <c r="O6" s="20"/>
    </row>
    <row r="7" s="3" customFormat="1" ht="106" customHeight="1" spans="1:15">
      <c r="A7" s="17">
        <v>1</v>
      </c>
      <c r="B7" s="17" t="s">
        <v>66</v>
      </c>
      <c r="C7" s="17" t="s">
        <v>20</v>
      </c>
      <c r="D7" s="18" t="s">
        <v>58</v>
      </c>
      <c r="E7" s="17" t="s">
        <v>67</v>
      </c>
      <c r="F7" s="17" t="s">
        <v>68</v>
      </c>
      <c r="G7" s="17" t="s">
        <v>67</v>
      </c>
      <c r="H7" s="17" t="s">
        <v>241</v>
      </c>
      <c r="I7" s="17" t="s">
        <v>70</v>
      </c>
      <c r="J7" s="17">
        <v>32</v>
      </c>
      <c r="K7" s="17">
        <v>32</v>
      </c>
      <c r="L7" s="17">
        <f>J7-K7</f>
        <v>0</v>
      </c>
      <c r="M7" s="17"/>
      <c r="N7" s="17" t="s">
        <v>71</v>
      </c>
      <c r="O7" s="20"/>
    </row>
    <row r="8" s="2" customFormat="1" ht="106" customHeight="1" spans="1:15">
      <c r="A8" s="17">
        <v>2</v>
      </c>
      <c r="B8" s="17" t="s">
        <v>72</v>
      </c>
      <c r="C8" s="17" t="s">
        <v>20</v>
      </c>
      <c r="D8" s="17" t="s">
        <v>58</v>
      </c>
      <c r="E8" s="17" t="s">
        <v>73</v>
      </c>
      <c r="F8" s="17" t="s">
        <v>68</v>
      </c>
      <c r="G8" s="17" t="s">
        <v>73</v>
      </c>
      <c r="H8" s="17" t="s">
        <v>74</v>
      </c>
      <c r="I8" s="17" t="s">
        <v>75</v>
      </c>
      <c r="J8" s="17">
        <v>13.665131</v>
      </c>
      <c r="K8" s="17">
        <v>13.1055</v>
      </c>
      <c r="L8" s="17">
        <f>J8-K8</f>
        <v>0.559631000000001</v>
      </c>
      <c r="M8" s="17"/>
      <c r="N8" s="17" t="s">
        <v>76</v>
      </c>
      <c r="O8" s="22"/>
    </row>
    <row r="11" ht="204" customHeight="1"/>
    <row r="12" ht="112" customHeight="1"/>
  </sheetData>
  <mergeCells count="17">
    <mergeCell ref="A1:B1"/>
    <mergeCell ref="A2:N2"/>
    <mergeCell ref="G3:M3"/>
    <mergeCell ref="K4:L4"/>
    <mergeCell ref="A6:D6"/>
    <mergeCell ref="A4:A5"/>
    <mergeCell ref="B4:B5"/>
    <mergeCell ref="C4:C5"/>
    <mergeCell ref="D4:D5"/>
    <mergeCell ref="E4:E5"/>
    <mergeCell ref="F4:F5"/>
    <mergeCell ref="G4:G5"/>
    <mergeCell ref="H4:H5"/>
    <mergeCell ref="I4:I5"/>
    <mergeCell ref="J4:J5"/>
    <mergeCell ref="M4:M5"/>
    <mergeCell ref="N4:N5"/>
  </mergeCells>
  <dataValidations count="1">
    <dataValidation type="list" allowBlank="1" showInputMessage="1" showErrorMessage="1" sqref="D7:D8">
      <formula1>"产业发展,就业项目,乡村建设行动,巩固三保障成果,乡村治理和精神文明建设"</formula1>
    </dataValidation>
  </dataValidations>
  <printOptions horizontalCentered="1"/>
  <pageMargins left="0.0784722222222222" right="0.161111111111111" top="0.60625" bottom="0.60625" header="0.5" footer="0.5"/>
  <pageSetup paperSize="9" scale="46" fitToHeight="0" orientation="landscape" horizontalDpi="6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2"/>
  <sheetViews>
    <sheetView zoomScale="40" zoomScaleNormal="40" workbookViewId="0">
      <selection activeCell="V5" sqref="V5"/>
    </sheetView>
  </sheetViews>
  <sheetFormatPr defaultColWidth="9" defaultRowHeight="13.5"/>
  <cols>
    <col min="1" max="1" width="7.775" style="1" customWidth="1"/>
    <col min="2" max="2" width="51.6666666666667" style="1" customWidth="1"/>
    <col min="3" max="3" width="13.8916666666667" style="1" customWidth="1"/>
    <col min="4" max="4" width="20.275" style="1" customWidth="1"/>
    <col min="5" max="5" width="16.3916666666667" style="1" customWidth="1"/>
    <col min="6" max="6" width="17.5" style="1" customWidth="1"/>
    <col min="7" max="7" width="18.8916666666667" style="1" customWidth="1"/>
    <col min="8" max="8" width="31.3916666666667" style="1" customWidth="1"/>
    <col min="9" max="9" width="20.8333333333333" style="1" customWidth="1"/>
    <col min="10" max="10" width="18.3333333333333" style="1" customWidth="1"/>
    <col min="11" max="12" width="20.8333333333333" style="1" customWidth="1"/>
    <col min="13" max="13" width="18.6083333333333" style="1" customWidth="1"/>
    <col min="14" max="14" width="58.8916666666667" style="1" customWidth="1"/>
    <col min="15" max="15" width="9" style="4"/>
    <col min="16" max="16384" width="9" style="1"/>
  </cols>
  <sheetData>
    <row r="1" s="1" customFormat="1" ht="75" customHeight="1" spans="1:15">
      <c r="A1" s="25" t="s">
        <v>239</v>
      </c>
      <c r="B1" s="25"/>
      <c r="O1" s="4"/>
    </row>
    <row r="2" s="1" customFormat="1" ht="99" customHeight="1" spans="1:15">
      <c r="A2" s="6" t="s">
        <v>1</v>
      </c>
      <c r="B2" s="7"/>
      <c r="C2" s="7"/>
      <c r="D2" s="7"/>
      <c r="E2" s="7"/>
      <c r="F2" s="7"/>
      <c r="G2" s="7"/>
      <c r="H2" s="7"/>
      <c r="I2" s="7"/>
      <c r="J2" s="7"/>
      <c r="K2" s="7"/>
      <c r="L2" s="7"/>
      <c r="M2" s="7"/>
      <c r="N2" s="7"/>
      <c r="O2" s="4"/>
    </row>
    <row r="3" s="1" customFormat="1" ht="39" customHeight="1" spans="1:15">
      <c r="A3" s="8"/>
      <c r="B3" s="8"/>
      <c r="C3" s="8"/>
      <c r="D3" s="8"/>
      <c r="E3" s="8"/>
      <c r="F3" s="8"/>
      <c r="G3" s="9"/>
      <c r="H3" s="10"/>
      <c r="I3" s="10"/>
      <c r="J3" s="10"/>
      <c r="K3" s="10"/>
      <c r="L3" s="10"/>
      <c r="M3" s="10"/>
      <c r="N3" s="19" t="s">
        <v>2</v>
      </c>
      <c r="O3" s="4"/>
    </row>
    <row r="4" s="2" customFormat="1" ht="69" customHeight="1" spans="1:15">
      <c r="A4" s="11" t="s">
        <v>3</v>
      </c>
      <c r="B4" s="11" t="s">
        <v>4</v>
      </c>
      <c r="C4" s="11" t="s">
        <v>5</v>
      </c>
      <c r="D4" s="11" t="s">
        <v>6</v>
      </c>
      <c r="E4" s="12" t="s">
        <v>7</v>
      </c>
      <c r="F4" s="13" t="s">
        <v>8</v>
      </c>
      <c r="G4" s="11" t="s">
        <v>9</v>
      </c>
      <c r="H4" s="11" t="s">
        <v>10</v>
      </c>
      <c r="I4" s="11" t="s">
        <v>11</v>
      </c>
      <c r="J4" s="11" t="s">
        <v>12</v>
      </c>
      <c r="K4" s="11" t="s">
        <v>13</v>
      </c>
      <c r="L4" s="11"/>
      <c r="M4" s="11" t="s">
        <v>14</v>
      </c>
      <c r="N4" s="11" t="s">
        <v>15</v>
      </c>
      <c r="O4" s="20"/>
    </row>
    <row r="5" s="2" customFormat="1" ht="69" customHeight="1" spans="1:15">
      <c r="A5" s="11"/>
      <c r="B5" s="11"/>
      <c r="C5" s="11"/>
      <c r="D5" s="11"/>
      <c r="E5" s="12"/>
      <c r="F5" s="14"/>
      <c r="G5" s="11"/>
      <c r="H5" s="11"/>
      <c r="I5" s="11"/>
      <c r="J5" s="11"/>
      <c r="K5" s="11" t="s">
        <v>16</v>
      </c>
      <c r="L5" s="11" t="s">
        <v>17</v>
      </c>
      <c r="M5" s="11"/>
      <c r="N5" s="11"/>
      <c r="O5" s="20"/>
    </row>
    <row r="6" s="2" customFormat="1" ht="56" customHeight="1" spans="1:15">
      <c r="A6" s="15" t="s">
        <v>18</v>
      </c>
      <c r="B6" s="16"/>
      <c r="C6" s="16"/>
      <c r="D6" s="12"/>
      <c r="E6" s="12"/>
      <c r="F6" s="14"/>
      <c r="G6" s="11"/>
      <c r="H6" s="11"/>
      <c r="I6" s="11"/>
      <c r="J6" s="21">
        <f>SUM(J7:J10)</f>
        <v>721</v>
      </c>
      <c r="K6" s="21">
        <f>SUM(K7:K10)</f>
        <v>425</v>
      </c>
      <c r="L6" s="21">
        <f>SUM(L7:L10)</f>
        <v>296</v>
      </c>
      <c r="M6" s="11"/>
      <c r="N6" s="11"/>
      <c r="O6" s="20"/>
    </row>
    <row r="7" s="31" customFormat="1" ht="106" customHeight="1" spans="1:15">
      <c r="A7" s="17">
        <v>1</v>
      </c>
      <c r="B7" s="26" t="s">
        <v>89</v>
      </c>
      <c r="C7" s="26" t="s">
        <v>20</v>
      </c>
      <c r="D7" s="29" t="s">
        <v>21</v>
      </c>
      <c r="E7" s="26" t="s">
        <v>90</v>
      </c>
      <c r="F7" s="26" t="s">
        <v>91</v>
      </c>
      <c r="G7" s="26" t="s">
        <v>90</v>
      </c>
      <c r="H7" s="26" t="s">
        <v>92</v>
      </c>
      <c r="I7" s="26" t="s">
        <v>93</v>
      </c>
      <c r="J7" s="26">
        <v>490</v>
      </c>
      <c r="K7" s="26">
        <v>200</v>
      </c>
      <c r="L7" s="26">
        <f>J7-K7</f>
        <v>290</v>
      </c>
      <c r="M7" s="26"/>
      <c r="N7" s="26" t="s">
        <v>94</v>
      </c>
      <c r="O7" s="22"/>
    </row>
    <row r="8" s="40" customFormat="1" ht="106" customHeight="1" spans="1:15">
      <c r="A8" s="17">
        <v>2</v>
      </c>
      <c r="B8" s="26" t="s">
        <v>103</v>
      </c>
      <c r="C8" s="26" t="s">
        <v>20</v>
      </c>
      <c r="D8" s="29" t="s">
        <v>58</v>
      </c>
      <c r="E8" s="26" t="s">
        <v>104</v>
      </c>
      <c r="F8" s="26" t="s">
        <v>91</v>
      </c>
      <c r="G8" s="26" t="s">
        <v>104</v>
      </c>
      <c r="H8" s="26" t="s">
        <v>105</v>
      </c>
      <c r="I8" s="26"/>
      <c r="J8" s="26">
        <v>55</v>
      </c>
      <c r="K8" s="26">
        <v>55</v>
      </c>
      <c r="L8" s="26">
        <f>J8-K8</f>
        <v>0</v>
      </c>
      <c r="M8" s="26"/>
      <c r="N8" s="26" t="s">
        <v>106</v>
      </c>
      <c r="O8" s="20"/>
    </row>
    <row r="9" s="31" customFormat="1" ht="120" customHeight="1" spans="1:15">
      <c r="A9" s="17">
        <v>3</v>
      </c>
      <c r="B9" s="26" t="s">
        <v>194</v>
      </c>
      <c r="C9" s="26" t="s">
        <v>20</v>
      </c>
      <c r="D9" s="26" t="s">
        <v>58</v>
      </c>
      <c r="E9" s="26" t="s">
        <v>195</v>
      </c>
      <c r="F9" s="26" t="s">
        <v>91</v>
      </c>
      <c r="G9" s="26" t="s">
        <v>195</v>
      </c>
      <c r="H9" s="26" t="s">
        <v>196</v>
      </c>
      <c r="I9" s="26" t="s">
        <v>197</v>
      </c>
      <c r="J9" s="26">
        <v>30</v>
      </c>
      <c r="K9" s="26">
        <v>30</v>
      </c>
      <c r="L9" s="26">
        <f>J9-K9</f>
        <v>0</v>
      </c>
      <c r="M9" s="26" t="s">
        <v>198</v>
      </c>
      <c r="N9" s="26" t="s">
        <v>199</v>
      </c>
      <c r="O9" s="22"/>
    </row>
    <row r="10" s="31" customFormat="1" ht="120" customHeight="1" spans="1:15">
      <c r="A10" s="17">
        <v>4</v>
      </c>
      <c r="B10" s="26" t="s">
        <v>200</v>
      </c>
      <c r="C10" s="26" t="s">
        <v>20</v>
      </c>
      <c r="D10" s="29" t="s">
        <v>58</v>
      </c>
      <c r="E10" s="26" t="s">
        <v>201</v>
      </c>
      <c r="F10" s="26" t="s">
        <v>91</v>
      </c>
      <c r="G10" s="26" t="s">
        <v>201</v>
      </c>
      <c r="H10" s="26" t="s">
        <v>202</v>
      </c>
      <c r="I10" s="26" t="s">
        <v>203</v>
      </c>
      <c r="J10" s="26">
        <v>146</v>
      </c>
      <c r="K10" s="26">
        <v>140</v>
      </c>
      <c r="L10" s="26">
        <f>J10-K10</f>
        <v>6</v>
      </c>
      <c r="M10" s="26"/>
      <c r="N10" s="26" t="s">
        <v>202</v>
      </c>
      <c r="O10" s="22"/>
    </row>
    <row r="11" ht="204" customHeight="1"/>
    <row r="12" ht="112" customHeight="1"/>
  </sheetData>
  <mergeCells count="17">
    <mergeCell ref="A1:B1"/>
    <mergeCell ref="A2:N2"/>
    <mergeCell ref="G3:M3"/>
    <mergeCell ref="K4:L4"/>
    <mergeCell ref="A6:D6"/>
    <mergeCell ref="A4:A5"/>
    <mergeCell ref="B4:B5"/>
    <mergeCell ref="C4:C5"/>
    <mergeCell ref="D4:D5"/>
    <mergeCell ref="E4:E5"/>
    <mergeCell ref="F4:F5"/>
    <mergeCell ref="G4:G5"/>
    <mergeCell ref="H4:H5"/>
    <mergeCell ref="I4:I5"/>
    <mergeCell ref="J4:J5"/>
    <mergeCell ref="M4:M5"/>
    <mergeCell ref="N4:N5"/>
  </mergeCells>
  <dataValidations count="1">
    <dataValidation type="list" allowBlank="1" showInputMessage="1" showErrorMessage="1" sqref="D7:D10">
      <formula1>"产业发展,就业项目,乡村建设行动,巩固三保障成果,乡村治理和精神文明建设"</formula1>
    </dataValidation>
  </dataValidations>
  <printOptions horizontalCentered="1"/>
  <pageMargins left="0.0784722222222222" right="0.161111111111111" top="0.60625" bottom="0.409027777777778" header="0.5" footer="0.5"/>
  <pageSetup paperSize="9" scale="43" fitToHeight="0" orientation="landscape" horizontalDpi="600"/>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2"/>
  <sheetViews>
    <sheetView zoomScale="40" zoomScaleNormal="40" workbookViewId="0">
      <selection activeCell="A11" sqref="$A11:$XFD11"/>
    </sheetView>
  </sheetViews>
  <sheetFormatPr defaultColWidth="9" defaultRowHeight="13.5"/>
  <cols>
    <col min="1" max="1" width="8.33333333333333" style="1" customWidth="1"/>
    <col min="2" max="2" width="51.6666666666667" style="1" customWidth="1"/>
    <col min="3" max="3" width="13.8916666666667" style="1" customWidth="1"/>
    <col min="4" max="4" width="22.775" style="1" customWidth="1"/>
    <col min="5" max="5" width="16.3916666666667" style="1" customWidth="1"/>
    <col min="6" max="6" width="20.8333333333333" style="1" customWidth="1"/>
    <col min="7" max="7" width="18.3333333333333" style="1" customWidth="1"/>
    <col min="8" max="8" width="32.775" style="1" customWidth="1"/>
    <col min="9" max="9" width="17.5" style="1" customWidth="1"/>
    <col min="10" max="10" width="18.3333333333333" style="1" customWidth="1"/>
    <col min="11" max="12" width="18.6083333333333" style="1" customWidth="1"/>
    <col min="13" max="13" width="13.6083333333333" style="1" customWidth="1"/>
    <col min="14" max="14" width="58.8916666666667" style="1" customWidth="1"/>
    <col min="15" max="15" width="9" style="4"/>
    <col min="16" max="16384" width="9" style="1"/>
  </cols>
  <sheetData>
    <row r="1" s="1" customFormat="1" ht="75" customHeight="1" spans="1:15">
      <c r="A1" s="25" t="s">
        <v>239</v>
      </c>
      <c r="B1" s="25"/>
      <c r="O1" s="4"/>
    </row>
    <row r="2" s="1" customFormat="1" ht="99" customHeight="1" spans="1:15">
      <c r="A2" s="41" t="s">
        <v>1</v>
      </c>
      <c r="B2" s="42"/>
      <c r="C2" s="42"/>
      <c r="D2" s="42"/>
      <c r="E2" s="42"/>
      <c r="F2" s="42"/>
      <c r="G2" s="42"/>
      <c r="H2" s="42"/>
      <c r="I2" s="42"/>
      <c r="J2" s="42"/>
      <c r="K2" s="42"/>
      <c r="L2" s="42"/>
      <c r="M2" s="42"/>
      <c r="N2" s="42"/>
      <c r="O2" s="4"/>
    </row>
    <row r="3" s="1" customFormat="1" ht="39" customHeight="1" spans="1:15">
      <c r="A3" s="8"/>
      <c r="B3" s="8"/>
      <c r="C3" s="8"/>
      <c r="D3" s="8"/>
      <c r="E3" s="8"/>
      <c r="F3" s="8"/>
      <c r="G3" s="9"/>
      <c r="H3" s="10"/>
      <c r="I3" s="10"/>
      <c r="J3" s="10"/>
      <c r="K3" s="10"/>
      <c r="L3" s="10"/>
      <c r="M3" s="10"/>
      <c r="N3" s="19" t="s">
        <v>2</v>
      </c>
      <c r="O3" s="4"/>
    </row>
    <row r="4" s="2" customFormat="1" ht="69" customHeight="1" spans="1:15">
      <c r="A4" s="11" t="s">
        <v>3</v>
      </c>
      <c r="B4" s="11" t="s">
        <v>4</v>
      </c>
      <c r="C4" s="11" t="s">
        <v>5</v>
      </c>
      <c r="D4" s="11" t="s">
        <v>6</v>
      </c>
      <c r="E4" s="12" t="s">
        <v>7</v>
      </c>
      <c r="F4" s="13" t="s">
        <v>8</v>
      </c>
      <c r="G4" s="11" t="s">
        <v>9</v>
      </c>
      <c r="H4" s="11" t="s">
        <v>10</v>
      </c>
      <c r="I4" s="11" t="s">
        <v>11</v>
      </c>
      <c r="J4" s="11" t="s">
        <v>12</v>
      </c>
      <c r="K4" s="11" t="s">
        <v>13</v>
      </c>
      <c r="L4" s="11"/>
      <c r="M4" s="11" t="s">
        <v>14</v>
      </c>
      <c r="N4" s="11" t="s">
        <v>15</v>
      </c>
      <c r="O4" s="20"/>
    </row>
    <row r="5" s="2" customFormat="1" ht="69" customHeight="1" spans="1:15">
      <c r="A5" s="11"/>
      <c r="B5" s="11"/>
      <c r="C5" s="11"/>
      <c r="D5" s="11"/>
      <c r="E5" s="12"/>
      <c r="F5" s="14"/>
      <c r="G5" s="11"/>
      <c r="H5" s="11"/>
      <c r="I5" s="11"/>
      <c r="J5" s="11"/>
      <c r="K5" s="11" t="s">
        <v>16</v>
      </c>
      <c r="L5" s="11" t="s">
        <v>17</v>
      </c>
      <c r="M5" s="11"/>
      <c r="N5" s="11"/>
      <c r="O5" s="20"/>
    </row>
    <row r="6" s="2" customFormat="1" ht="56" customHeight="1" spans="1:15">
      <c r="A6" s="15" t="s">
        <v>18</v>
      </c>
      <c r="B6" s="16"/>
      <c r="C6" s="16"/>
      <c r="D6" s="12"/>
      <c r="E6" s="12"/>
      <c r="F6" s="14"/>
      <c r="G6" s="11"/>
      <c r="H6" s="11"/>
      <c r="I6" s="11"/>
      <c r="J6" s="21">
        <f>SUM(J7:J11)</f>
        <v>315.76</v>
      </c>
      <c r="K6" s="21">
        <f>SUM(K7:K11)</f>
        <v>260.37</v>
      </c>
      <c r="L6" s="21">
        <f>SUM(L7:L11)</f>
        <v>55.39</v>
      </c>
      <c r="M6" s="11"/>
      <c r="N6" s="11"/>
      <c r="O6" s="20"/>
    </row>
    <row r="7" s="40" customFormat="1" ht="106" customHeight="1" spans="1:15">
      <c r="A7" s="17">
        <v>1</v>
      </c>
      <c r="B7" s="26" t="s">
        <v>77</v>
      </c>
      <c r="C7" s="26" t="s">
        <v>20</v>
      </c>
      <c r="D7" s="29" t="s">
        <v>58</v>
      </c>
      <c r="E7" s="26" t="s">
        <v>78</v>
      </c>
      <c r="F7" s="26" t="s">
        <v>79</v>
      </c>
      <c r="G7" s="26" t="s">
        <v>78</v>
      </c>
      <c r="H7" s="26"/>
      <c r="I7" s="26"/>
      <c r="J7" s="26">
        <v>66.49</v>
      </c>
      <c r="K7" s="26">
        <v>66</v>
      </c>
      <c r="L7" s="26">
        <f>J7-K7</f>
        <v>0.489999999999995</v>
      </c>
      <c r="M7" s="26"/>
      <c r="N7" s="26" t="s">
        <v>80</v>
      </c>
      <c r="O7" s="20"/>
    </row>
    <row r="8" s="37" customFormat="1" ht="106" customHeight="1" spans="1:28">
      <c r="A8" s="17">
        <v>2</v>
      </c>
      <c r="B8" s="26" t="s">
        <v>142</v>
      </c>
      <c r="C8" s="26" t="s">
        <v>20</v>
      </c>
      <c r="D8" s="26" t="s">
        <v>21</v>
      </c>
      <c r="E8" s="26" t="s">
        <v>143</v>
      </c>
      <c r="F8" s="26" t="s">
        <v>79</v>
      </c>
      <c r="G8" s="26" t="s">
        <v>143</v>
      </c>
      <c r="H8" s="38" t="s">
        <v>144</v>
      </c>
      <c r="I8" s="26" t="s">
        <v>145</v>
      </c>
      <c r="J8" s="26">
        <v>12</v>
      </c>
      <c r="K8" s="26">
        <v>8</v>
      </c>
      <c r="L8" s="26">
        <f>J8-K8</f>
        <v>4</v>
      </c>
      <c r="M8" s="26" t="s">
        <v>87</v>
      </c>
      <c r="N8" s="26" t="s">
        <v>146</v>
      </c>
      <c r="O8" s="39"/>
      <c r="P8" s="39"/>
      <c r="Q8" s="39"/>
      <c r="R8" s="39"/>
      <c r="S8" s="39"/>
      <c r="T8" s="39"/>
      <c r="U8" s="39"/>
      <c r="V8" s="39"/>
      <c r="W8" s="39"/>
      <c r="X8" s="39"/>
      <c r="Y8" s="39"/>
      <c r="Z8" s="39"/>
      <c r="AA8" s="39"/>
      <c r="AB8" s="39"/>
    </row>
    <row r="9" s="24" customFormat="1" ht="84" customHeight="1" spans="1:15">
      <c r="A9" s="17">
        <v>3</v>
      </c>
      <c r="B9" s="26" t="s">
        <v>147</v>
      </c>
      <c r="C9" s="26" t="s">
        <v>20</v>
      </c>
      <c r="D9" s="26" t="s">
        <v>21</v>
      </c>
      <c r="E9" s="26" t="s">
        <v>148</v>
      </c>
      <c r="F9" s="26" t="s">
        <v>79</v>
      </c>
      <c r="G9" s="26" t="s">
        <v>149</v>
      </c>
      <c r="H9" s="26" t="s">
        <v>150</v>
      </c>
      <c r="I9" s="26"/>
      <c r="J9" s="26">
        <v>110.9</v>
      </c>
      <c r="K9" s="26">
        <v>60</v>
      </c>
      <c r="L9" s="26">
        <f>J9-K9</f>
        <v>50.9</v>
      </c>
      <c r="M9" s="26"/>
      <c r="N9" s="26" t="s">
        <v>150</v>
      </c>
      <c r="O9" s="22"/>
    </row>
    <row r="10" s="20" customFormat="1" ht="87" customHeight="1" spans="1:15">
      <c r="A10" s="17">
        <v>4</v>
      </c>
      <c r="B10" s="26" t="s">
        <v>189</v>
      </c>
      <c r="C10" s="26" t="s">
        <v>54</v>
      </c>
      <c r="D10" s="26" t="s">
        <v>58</v>
      </c>
      <c r="E10" s="26" t="s">
        <v>190</v>
      </c>
      <c r="F10" s="26" t="s">
        <v>79</v>
      </c>
      <c r="G10" s="26" t="s">
        <v>191</v>
      </c>
      <c r="H10" s="26" t="s">
        <v>192</v>
      </c>
      <c r="I10" s="26"/>
      <c r="J10" s="26">
        <v>66.37</v>
      </c>
      <c r="K10" s="27">
        <v>66.37</v>
      </c>
      <c r="L10" s="26">
        <f>J10-K10</f>
        <v>0</v>
      </c>
      <c r="M10" s="26"/>
      <c r="N10" s="26" t="s">
        <v>193</v>
      </c>
      <c r="O10" s="22"/>
    </row>
    <row r="11" ht="204" customHeight="1" spans="1:14">
      <c r="A11" s="17">
        <v>5</v>
      </c>
      <c r="B11" s="26" t="s">
        <v>233</v>
      </c>
      <c r="C11" s="26" t="s">
        <v>20</v>
      </c>
      <c r="D11" s="26" t="s">
        <v>234</v>
      </c>
      <c r="E11" s="26" t="s">
        <v>235</v>
      </c>
      <c r="F11" s="26" t="s">
        <v>79</v>
      </c>
      <c r="G11" s="26" t="s">
        <v>236</v>
      </c>
      <c r="H11" s="26" t="s">
        <v>237</v>
      </c>
      <c r="I11" s="26" t="s">
        <v>238</v>
      </c>
      <c r="J11" s="26">
        <v>60</v>
      </c>
      <c r="K11" s="26">
        <v>60</v>
      </c>
      <c r="L11" s="26"/>
      <c r="M11" s="26"/>
      <c r="N11" s="26" t="s">
        <v>237</v>
      </c>
    </row>
    <row r="12" ht="112" customHeight="1"/>
  </sheetData>
  <mergeCells count="17">
    <mergeCell ref="A1:B1"/>
    <mergeCell ref="A2:N2"/>
    <mergeCell ref="G3:M3"/>
    <mergeCell ref="K4:L4"/>
    <mergeCell ref="A6:D6"/>
    <mergeCell ref="A4:A5"/>
    <mergeCell ref="B4:B5"/>
    <mergeCell ref="C4:C5"/>
    <mergeCell ref="D4:D5"/>
    <mergeCell ref="E4:E5"/>
    <mergeCell ref="F4:F5"/>
    <mergeCell ref="G4:G5"/>
    <mergeCell ref="H4:H5"/>
    <mergeCell ref="I4:I5"/>
    <mergeCell ref="J4:J5"/>
    <mergeCell ref="M4:M5"/>
    <mergeCell ref="N4:N5"/>
  </mergeCells>
  <dataValidations count="1">
    <dataValidation type="list" allowBlank="1" showInputMessage="1" showErrorMessage="1" sqref="D7 D9:D11">
      <formula1>"产业发展,就业项目,乡村建设行动,巩固三保障成果,乡村治理和精神文明建设"</formula1>
    </dataValidation>
  </dataValidations>
  <printOptions horizontalCentered="1"/>
  <pageMargins left="0.0784722222222222" right="0.161111111111111" top="0.60625" bottom="0.60625" header="0.5" footer="0.5"/>
  <pageSetup paperSize="9" scale="44" fitToHeight="0" orientation="landscape" horizontalDpi="600"/>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2"/>
  <sheetViews>
    <sheetView zoomScale="40" zoomScaleNormal="40" workbookViewId="0">
      <selection activeCell="A11" sqref="$A11:$XFD11"/>
    </sheetView>
  </sheetViews>
  <sheetFormatPr defaultColWidth="9" defaultRowHeight="13.5"/>
  <cols>
    <col min="1" max="1" width="7.775" style="1" customWidth="1"/>
    <col min="2" max="2" width="51.6666666666667" style="1" customWidth="1"/>
    <col min="3" max="3" width="13.8916666666667" style="1" customWidth="1"/>
    <col min="4" max="4" width="15.8333333333333" style="1" customWidth="1"/>
    <col min="5" max="5" width="16.3916666666667" style="1" customWidth="1"/>
    <col min="6" max="7" width="16.1083333333333" style="1" customWidth="1"/>
    <col min="8" max="8" width="26.9416666666667" style="1" customWidth="1"/>
    <col min="9" max="9" width="18.8916666666667" style="1" customWidth="1"/>
    <col min="10" max="10" width="18.3333333333333" style="1" customWidth="1"/>
    <col min="11" max="11" width="24.4416666666667" style="1" customWidth="1"/>
    <col min="12" max="12" width="23.8916666666667" style="1" customWidth="1"/>
    <col min="13" max="13" width="15" style="1" customWidth="1"/>
    <col min="14" max="14" width="58.8916666666667" style="1" customWidth="1"/>
    <col min="15" max="15" width="9" style="4"/>
    <col min="16" max="16384" width="9" style="1"/>
  </cols>
  <sheetData>
    <row r="1" s="1" customFormat="1" ht="75" customHeight="1" spans="1:15">
      <c r="A1" s="25" t="s">
        <v>239</v>
      </c>
      <c r="B1" s="25"/>
      <c r="O1" s="4"/>
    </row>
    <row r="2" s="1" customFormat="1" ht="99" customHeight="1" spans="1:15">
      <c r="A2" s="6" t="s">
        <v>1</v>
      </c>
      <c r="B2" s="7"/>
      <c r="C2" s="7"/>
      <c r="D2" s="7"/>
      <c r="E2" s="7"/>
      <c r="F2" s="7"/>
      <c r="G2" s="7"/>
      <c r="H2" s="7"/>
      <c r="I2" s="7"/>
      <c r="J2" s="7"/>
      <c r="K2" s="7"/>
      <c r="L2" s="7"/>
      <c r="M2" s="7"/>
      <c r="N2" s="7"/>
      <c r="O2" s="4"/>
    </row>
    <row r="3" s="1" customFormat="1" ht="39" customHeight="1" spans="1:15">
      <c r="A3" s="8"/>
      <c r="B3" s="8"/>
      <c r="C3" s="8"/>
      <c r="D3" s="8"/>
      <c r="E3" s="8"/>
      <c r="F3" s="8"/>
      <c r="G3" s="9"/>
      <c r="H3" s="10"/>
      <c r="I3" s="10"/>
      <c r="J3" s="10"/>
      <c r="K3" s="10"/>
      <c r="L3" s="10"/>
      <c r="M3" s="10"/>
      <c r="N3" s="19" t="s">
        <v>2</v>
      </c>
      <c r="O3" s="4"/>
    </row>
    <row r="4" s="2" customFormat="1" ht="69" customHeight="1" spans="1:15">
      <c r="A4" s="11" t="s">
        <v>3</v>
      </c>
      <c r="B4" s="11" t="s">
        <v>4</v>
      </c>
      <c r="C4" s="11" t="s">
        <v>5</v>
      </c>
      <c r="D4" s="11" t="s">
        <v>6</v>
      </c>
      <c r="E4" s="12" t="s">
        <v>7</v>
      </c>
      <c r="F4" s="13" t="s">
        <v>8</v>
      </c>
      <c r="G4" s="11" t="s">
        <v>9</v>
      </c>
      <c r="H4" s="11" t="s">
        <v>10</v>
      </c>
      <c r="I4" s="11" t="s">
        <v>11</v>
      </c>
      <c r="J4" s="11" t="s">
        <v>12</v>
      </c>
      <c r="K4" s="11" t="s">
        <v>13</v>
      </c>
      <c r="L4" s="11"/>
      <c r="M4" s="11" t="s">
        <v>14</v>
      </c>
      <c r="N4" s="11" t="s">
        <v>15</v>
      </c>
      <c r="O4" s="20"/>
    </row>
    <row r="5" s="2" customFormat="1" ht="69" customHeight="1" spans="1:15">
      <c r="A5" s="11"/>
      <c r="B5" s="11"/>
      <c r="C5" s="11"/>
      <c r="D5" s="11"/>
      <c r="E5" s="12"/>
      <c r="F5" s="14"/>
      <c r="G5" s="11"/>
      <c r="H5" s="11"/>
      <c r="I5" s="11"/>
      <c r="J5" s="11"/>
      <c r="K5" s="11" t="s">
        <v>16</v>
      </c>
      <c r="L5" s="11" t="s">
        <v>17</v>
      </c>
      <c r="M5" s="11"/>
      <c r="N5" s="11"/>
      <c r="O5" s="20"/>
    </row>
    <row r="6" s="2" customFormat="1" ht="56" customHeight="1" spans="1:15">
      <c r="A6" s="15" t="s">
        <v>18</v>
      </c>
      <c r="B6" s="16"/>
      <c r="C6" s="16"/>
      <c r="D6" s="12"/>
      <c r="E6" s="12"/>
      <c r="F6" s="14"/>
      <c r="G6" s="11"/>
      <c r="H6" s="11"/>
      <c r="I6" s="11"/>
      <c r="J6" s="21">
        <f>SUM(J7:J8)</f>
        <v>1015</v>
      </c>
      <c r="K6" s="21">
        <f>SUM(K7:K8)</f>
        <v>215</v>
      </c>
      <c r="L6" s="21">
        <f>SUM(L7:L8)</f>
        <v>800</v>
      </c>
      <c r="M6" s="11"/>
      <c r="N6" s="11"/>
      <c r="O6" s="20"/>
    </row>
    <row r="7" s="37" customFormat="1" ht="106" customHeight="1" spans="1:28">
      <c r="A7" s="17">
        <v>1</v>
      </c>
      <c r="B7" s="26" t="s">
        <v>135</v>
      </c>
      <c r="C7" s="26" t="s">
        <v>54</v>
      </c>
      <c r="D7" s="26" t="s">
        <v>21</v>
      </c>
      <c r="E7" s="26" t="s">
        <v>136</v>
      </c>
      <c r="F7" s="26" t="s">
        <v>137</v>
      </c>
      <c r="G7" s="26" t="s">
        <v>136</v>
      </c>
      <c r="H7" s="38" t="s">
        <v>138</v>
      </c>
      <c r="I7" s="26" t="s">
        <v>139</v>
      </c>
      <c r="J7" s="26">
        <v>15</v>
      </c>
      <c r="K7" s="26">
        <v>15</v>
      </c>
      <c r="L7" s="26">
        <f>J7-K7</f>
        <v>0</v>
      </c>
      <c r="M7" s="26" t="s">
        <v>140</v>
      </c>
      <c r="N7" s="26" t="s">
        <v>141</v>
      </c>
      <c r="O7" s="39"/>
      <c r="P7" s="39"/>
      <c r="Q7" s="39"/>
      <c r="R7" s="39"/>
      <c r="S7" s="39"/>
      <c r="T7" s="39"/>
      <c r="U7" s="39"/>
      <c r="V7" s="39"/>
      <c r="W7" s="39"/>
      <c r="X7" s="39"/>
      <c r="Y7" s="39"/>
      <c r="Z7" s="39"/>
      <c r="AA7" s="39"/>
      <c r="AB7" s="39"/>
    </row>
    <row r="8" s="36" customFormat="1" ht="106" customHeight="1" spans="1:15">
      <c r="A8" s="17">
        <v>2</v>
      </c>
      <c r="B8" s="26" t="s">
        <v>208</v>
      </c>
      <c r="C8" s="26" t="s">
        <v>20</v>
      </c>
      <c r="D8" s="29" t="s">
        <v>21</v>
      </c>
      <c r="E8" s="26" t="s">
        <v>209</v>
      </c>
      <c r="F8" s="26" t="s">
        <v>137</v>
      </c>
      <c r="G8" s="26" t="s">
        <v>210</v>
      </c>
      <c r="H8" s="26" t="s">
        <v>211</v>
      </c>
      <c r="I8" s="26" t="s">
        <v>212</v>
      </c>
      <c r="J8" s="26">
        <v>1000</v>
      </c>
      <c r="K8" s="26">
        <v>200</v>
      </c>
      <c r="L8" s="26">
        <f>J8-K8</f>
        <v>800</v>
      </c>
      <c r="M8" s="26"/>
      <c r="N8" s="26" t="s">
        <v>213</v>
      </c>
      <c r="O8" s="22"/>
    </row>
    <row r="11" ht="204" customHeight="1"/>
    <row r="12" ht="112" customHeight="1"/>
  </sheetData>
  <mergeCells count="17">
    <mergeCell ref="A1:B1"/>
    <mergeCell ref="A2:N2"/>
    <mergeCell ref="G3:M3"/>
    <mergeCell ref="K4:L4"/>
    <mergeCell ref="A6:D6"/>
    <mergeCell ref="A4:A5"/>
    <mergeCell ref="B4:B5"/>
    <mergeCell ref="C4:C5"/>
    <mergeCell ref="D4:D5"/>
    <mergeCell ref="E4:E5"/>
    <mergeCell ref="F4:F5"/>
    <mergeCell ref="G4:G5"/>
    <mergeCell ref="H4:H5"/>
    <mergeCell ref="I4:I5"/>
    <mergeCell ref="J4:J5"/>
    <mergeCell ref="M4:M5"/>
    <mergeCell ref="N4:N5"/>
  </mergeCells>
  <dataValidations count="1">
    <dataValidation type="list" allowBlank="1" showInputMessage="1" showErrorMessage="1" sqref="D7:D8">
      <formula1>"产业发展,就业项目,乡村建设行动,巩固三保障成果,乡村治理和精神文明建设"</formula1>
    </dataValidation>
  </dataValidations>
  <printOptions horizontalCentered="1"/>
  <pageMargins left="0.0784722222222222" right="0.161111111111111" top="0.60625" bottom="0.60625" header="0.5" footer="0.5"/>
  <pageSetup paperSize="9" scale="45" fitToHeight="0" orientation="landscape" horizontalDpi="600"/>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zoomScale="70" zoomScaleNormal="70" topLeftCell="A3" workbookViewId="0">
      <selection activeCell="H21" sqref="H21"/>
    </sheetView>
  </sheetViews>
  <sheetFormatPr defaultColWidth="9" defaultRowHeight="13.5"/>
  <cols>
    <col min="1" max="1" width="7.5" style="1" customWidth="1"/>
    <col min="2" max="2" width="51.6666666666667" style="1" customWidth="1"/>
    <col min="3" max="3" width="13.8916666666667" style="1" customWidth="1"/>
    <col min="4" max="4" width="15.5583333333333" style="1" customWidth="1"/>
    <col min="5" max="5" width="16.3916666666667" style="1" customWidth="1"/>
    <col min="6" max="7" width="16.6666666666667" style="1" customWidth="1"/>
    <col min="8" max="8" width="40.3833333333333" style="1" customWidth="1"/>
    <col min="9" max="9" width="19.4416666666667" style="1" customWidth="1"/>
    <col min="10" max="10" width="18.3333333333333" style="1" customWidth="1"/>
    <col min="11" max="12" width="19.1666666666667" style="1" customWidth="1"/>
    <col min="13" max="13" width="20.275" style="1" customWidth="1"/>
    <col min="14" max="14" width="58.8916666666667" style="1" customWidth="1"/>
    <col min="15" max="15" width="9" style="4"/>
    <col min="16" max="16384" width="9" style="1"/>
  </cols>
  <sheetData>
    <row r="1" s="1" customFormat="1" ht="75" customHeight="1" spans="1:15">
      <c r="A1" s="5" t="s">
        <v>239</v>
      </c>
      <c r="B1" s="5"/>
      <c r="O1" s="4"/>
    </row>
    <row r="2" s="1" customFormat="1" ht="99" customHeight="1" spans="1:15">
      <c r="A2" s="6" t="s">
        <v>1</v>
      </c>
      <c r="B2" s="7"/>
      <c r="C2" s="7"/>
      <c r="D2" s="7"/>
      <c r="E2" s="7"/>
      <c r="F2" s="7"/>
      <c r="G2" s="7"/>
      <c r="H2" s="7"/>
      <c r="I2" s="7"/>
      <c r="J2" s="7"/>
      <c r="K2" s="7"/>
      <c r="L2" s="7"/>
      <c r="M2" s="7"/>
      <c r="N2" s="7"/>
      <c r="O2" s="4"/>
    </row>
    <row r="3" s="1" customFormat="1" ht="39" customHeight="1" spans="1:15">
      <c r="A3" s="8"/>
      <c r="B3" s="8"/>
      <c r="C3" s="8"/>
      <c r="D3" s="8"/>
      <c r="E3" s="8"/>
      <c r="F3" s="8"/>
      <c r="G3" s="9"/>
      <c r="H3" s="10"/>
      <c r="I3" s="10"/>
      <c r="J3" s="10"/>
      <c r="K3" s="10"/>
      <c r="L3" s="10"/>
      <c r="M3" s="10"/>
      <c r="N3" s="19" t="s">
        <v>2</v>
      </c>
      <c r="O3" s="4"/>
    </row>
    <row r="4" s="2" customFormat="1" ht="69" customHeight="1" spans="1:15">
      <c r="A4" s="11" t="s">
        <v>3</v>
      </c>
      <c r="B4" s="11" t="s">
        <v>4</v>
      </c>
      <c r="C4" s="11" t="s">
        <v>5</v>
      </c>
      <c r="D4" s="11" t="s">
        <v>6</v>
      </c>
      <c r="E4" s="12" t="s">
        <v>7</v>
      </c>
      <c r="F4" s="13" t="s">
        <v>8</v>
      </c>
      <c r="G4" s="11" t="s">
        <v>9</v>
      </c>
      <c r="H4" s="11" t="s">
        <v>10</v>
      </c>
      <c r="I4" s="11" t="s">
        <v>11</v>
      </c>
      <c r="J4" s="11" t="s">
        <v>12</v>
      </c>
      <c r="K4" s="11" t="s">
        <v>13</v>
      </c>
      <c r="L4" s="11"/>
      <c r="M4" s="11" t="s">
        <v>14</v>
      </c>
      <c r="N4" s="11" t="s">
        <v>15</v>
      </c>
      <c r="O4" s="20"/>
    </row>
    <row r="5" s="2" customFormat="1" ht="69" customHeight="1" spans="1:15">
      <c r="A5" s="11"/>
      <c r="B5" s="11"/>
      <c r="C5" s="11"/>
      <c r="D5" s="11"/>
      <c r="E5" s="12"/>
      <c r="F5" s="14"/>
      <c r="G5" s="11"/>
      <c r="H5" s="11"/>
      <c r="I5" s="11"/>
      <c r="J5" s="11"/>
      <c r="K5" s="11" t="s">
        <v>16</v>
      </c>
      <c r="L5" s="11" t="s">
        <v>17</v>
      </c>
      <c r="M5" s="11"/>
      <c r="N5" s="11"/>
      <c r="O5" s="20"/>
    </row>
    <row r="6" s="2" customFormat="1" ht="56" customHeight="1" spans="1:15">
      <c r="A6" s="15" t="s">
        <v>18</v>
      </c>
      <c r="B6" s="16"/>
      <c r="C6" s="16"/>
      <c r="D6" s="12"/>
      <c r="E6" s="12"/>
      <c r="F6" s="14"/>
      <c r="G6" s="11"/>
      <c r="H6" s="11"/>
      <c r="I6" s="11"/>
      <c r="J6" s="21">
        <f>SUM(J7:J8)</f>
        <v>346</v>
      </c>
      <c r="K6" s="21">
        <f>SUM(K7:K8)</f>
        <v>240.02</v>
      </c>
      <c r="L6" s="21">
        <f>SUM(L7:L8)</f>
        <v>105.98</v>
      </c>
      <c r="M6" s="11"/>
      <c r="N6" s="11"/>
      <c r="O6" s="20"/>
    </row>
    <row r="7" s="36" customFormat="1" ht="106" customHeight="1" spans="1:15">
      <c r="A7" s="17">
        <v>1</v>
      </c>
      <c r="B7" s="26" t="s">
        <v>184</v>
      </c>
      <c r="C7" s="26" t="s">
        <v>20</v>
      </c>
      <c r="D7" s="34" t="s">
        <v>21</v>
      </c>
      <c r="E7" s="26" t="s">
        <v>185</v>
      </c>
      <c r="F7" s="26" t="s">
        <v>186</v>
      </c>
      <c r="G7" s="26" t="s">
        <v>187</v>
      </c>
      <c r="H7" s="26" t="s">
        <v>188</v>
      </c>
      <c r="I7" s="26" t="s">
        <v>240</v>
      </c>
      <c r="J7" s="26">
        <v>146</v>
      </c>
      <c r="K7" s="27">
        <v>40.02</v>
      </c>
      <c r="L7" s="26">
        <f>J7-K7</f>
        <v>105.98</v>
      </c>
      <c r="M7" s="26"/>
      <c r="N7" s="26" t="s">
        <v>188</v>
      </c>
      <c r="O7" s="22"/>
    </row>
    <row r="8" s="36" customFormat="1" ht="106" customHeight="1" spans="1:15">
      <c r="A8" s="17">
        <v>2</v>
      </c>
      <c r="B8" s="26" t="s">
        <v>214</v>
      </c>
      <c r="C8" s="26" t="s">
        <v>20</v>
      </c>
      <c r="D8" s="26" t="s">
        <v>21</v>
      </c>
      <c r="E8" s="26" t="s">
        <v>215</v>
      </c>
      <c r="F8" s="26" t="s">
        <v>186</v>
      </c>
      <c r="G8" s="26" t="s">
        <v>216</v>
      </c>
      <c r="H8" s="26"/>
      <c r="I8" s="26" t="s">
        <v>217</v>
      </c>
      <c r="J8" s="26">
        <v>200</v>
      </c>
      <c r="K8" s="26">
        <v>200</v>
      </c>
      <c r="L8" s="26">
        <f>J8-K8</f>
        <v>0</v>
      </c>
      <c r="M8" s="26"/>
      <c r="N8" s="26" t="s">
        <v>218</v>
      </c>
      <c r="O8" s="20"/>
    </row>
    <row r="11" ht="112" customHeight="1"/>
    <row r="25" spans="12:12">
      <c r="L25" s="1">
        <v>2</v>
      </c>
    </row>
  </sheetData>
  <mergeCells count="17">
    <mergeCell ref="A1:B1"/>
    <mergeCell ref="A2:N2"/>
    <mergeCell ref="G3:M3"/>
    <mergeCell ref="K4:L4"/>
    <mergeCell ref="A6:D6"/>
    <mergeCell ref="A4:A5"/>
    <mergeCell ref="B4:B5"/>
    <mergeCell ref="C4:C5"/>
    <mergeCell ref="D4:D5"/>
    <mergeCell ref="E4:E5"/>
    <mergeCell ref="F4:F5"/>
    <mergeCell ref="G4:G5"/>
    <mergeCell ref="H4:H5"/>
    <mergeCell ref="I4:I5"/>
    <mergeCell ref="J4:J5"/>
    <mergeCell ref="M4:M5"/>
    <mergeCell ref="N4:N5"/>
  </mergeCells>
  <dataValidations count="1">
    <dataValidation type="list" allowBlank="1" showInputMessage="1" showErrorMessage="1" sqref="D7">
      <formula1>"产业发展,就业项目,乡村建设行动,巩固三保障成果,乡村治理和精神文明建设"</formula1>
    </dataValidation>
  </dataValidations>
  <printOptions horizontalCentered="1"/>
  <pageMargins left="0.0784722222222222" right="0.161111111111111" top="0.60625" bottom="0.60625" header="0.5" footer="0.5"/>
  <pageSetup paperSize="9" scale="44" fitToHeight="0" orientation="landscape" horizontalDpi="600"/>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2"/>
  <sheetViews>
    <sheetView zoomScale="40" zoomScaleNormal="40" workbookViewId="0">
      <selection activeCell="U12" sqref="U12"/>
    </sheetView>
  </sheetViews>
  <sheetFormatPr defaultColWidth="9" defaultRowHeight="13.5"/>
  <cols>
    <col min="1" max="1" width="11.6666666666667" style="1" customWidth="1"/>
    <col min="2" max="2" width="51.6666666666667" style="1" customWidth="1"/>
    <col min="3" max="3" width="13.8916666666667" style="1" customWidth="1"/>
    <col min="4" max="4" width="20" style="1" customWidth="1"/>
    <col min="5" max="5" width="16.3916666666667" style="1" customWidth="1"/>
    <col min="6" max="7" width="15.5583333333333" style="1" customWidth="1"/>
    <col min="8" max="8" width="40.3833333333333" style="1" customWidth="1"/>
    <col min="9" max="9" width="20" style="1" customWidth="1"/>
    <col min="10" max="10" width="18.3333333333333" style="1" customWidth="1"/>
    <col min="11" max="12" width="18.6083333333333" style="1" customWidth="1"/>
    <col min="13" max="13" width="18.3333333333333" style="1" customWidth="1"/>
    <col min="14" max="14" width="58.8916666666667" style="1" customWidth="1"/>
    <col min="15" max="15" width="9" style="4"/>
    <col min="16" max="16384" width="9" style="1"/>
  </cols>
  <sheetData>
    <row r="1" s="1" customFormat="1" ht="75" customHeight="1" spans="1:15">
      <c r="A1" s="25" t="s">
        <v>239</v>
      </c>
      <c r="B1" s="25"/>
      <c r="O1" s="4"/>
    </row>
    <row r="2" s="1" customFormat="1" ht="99" customHeight="1" spans="1:15">
      <c r="A2" s="6" t="s">
        <v>1</v>
      </c>
      <c r="B2" s="7"/>
      <c r="C2" s="7"/>
      <c r="D2" s="7"/>
      <c r="E2" s="7"/>
      <c r="F2" s="7"/>
      <c r="G2" s="7"/>
      <c r="H2" s="7"/>
      <c r="I2" s="7"/>
      <c r="J2" s="7"/>
      <c r="K2" s="7"/>
      <c r="L2" s="7"/>
      <c r="M2" s="7"/>
      <c r="N2" s="7"/>
      <c r="O2" s="4"/>
    </row>
    <row r="3" s="1" customFormat="1" ht="39" customHeight="1" spans="1:15">
      <c r="A3" s="8"/>
      <c r="B3" s="8"/>
      <c r="C3" s="8"/>
      <c r="D3" s="8"/>
      <c r="E3" s="8"/>
      <c r="F3" s="8"/>
      <c r="G3" s="9"/>
      <c r="H3" s="10"/>
      <c r="I3" s="10"/>
      <c r="J3" s="10"/>
      <c r="K3" s="10"/>
      <c r="L3" s="10"/>
      <c r="M3" s="10"/>
      <c r="N3" s="19" t="s">
        <v>2</v>
      </c>
      <c r="O3" s="4"/>
    </row>
    <row r="4" s="2" customFormat="1" ht="69" customHeight="1" spans="1:15">
      <c r="A4" s="11" t="s">
        <v>3</v>
      </c>
      <c r="B4" s="11" t="s">
        <v>4</v>
      </c>
      <c r="C4" s="11" t="s">
        <v>5</v>
      </c>
      <c r="D4" s="11" t="s">
        <v>6</v>
      </c>
      <c r="E4" s="12" t="s">
        <v>7</v>
      </c>
      <c r="F4" s="13" t="s">
        <v>8</v>
      </c>
      <c r="G4" s="11" t="s">
        <v>9</v>
      </c>
      <c r="H4" s="11" t="s">
        <v>10</v>
      </c>
      <c r="I4" s="11" t="s">
        <v>11</v>
      </c>
      <c r="J4" s="11" t="s">
        <v>12</v>
      </c>
      <c r="K4" s="11" t="s">
        <v>13</v>
      </c>
      <c r="L4" s="11"/>
      <c r="M4" s="11" t="s">
        <v>14</v>
      </c>
      <c r="N4" s="11" t="s">
        <v>15</v>
      </c>
      <c r="O4" s="20"/>
    </row>
    <row r="5" s="2" customFormat="1" ht="69" customHeight="1" spans="1:15">
      <c r="A5" s="11"/>
      <c r="B5" s="11"/>
      <c r="C5" s="11"/>
      <c r="D5" s="11"/>
      <c r="E5" s="12"/>
      <c r="F5" s="14"/>
      <c r="G5" s="11"/>
      <c r="H5" s="11"/>
      <c r="I5" s="11"/>
      <c r="J5" s="11"/>
      <c r="K5" s="11" t="s">
        <v>16</v>
      </c>
      <c r="L5" s="11" t="s">
        <v>17</v>
      </c>
      <c r="M5" s="11"/>
      <c r="N5" s="11"/>
      <c r="O5" s="20"/>
    </row>
    <row r="6" s="2" customFormat="1" ht="56" customHeight="1" spans="1:15">
      <c r="A6" s="15" t="s">
        <v>18</v>
      </c>
      <c r="B6" s="16"/>
      <c r="C6" s="16"/>
      <c r="D6" s="12"/>
      <c r="E6" s="12"/>
      <c r="F6" s="14"/>
      <c r="G6" s="11"/>
      <c r="H6" s="11"/>
      <c r="I6" s="11"/>
      <c r="J6" s="21">
        <f>SUM(J7:J11)</f>
        <v>1302.4</v>
      </c>
      <c r="K6" s="21">
        <f>SUM(K7:K11)</f>
        <v>513</v>
      </c>
      <c r="L6" s="21">
        <f>SUM(L7:L11)</f>
        <v>789.4</v>
      </c>
      <c r="M6" s="11"/>
      <c r="N6" s="11"/>
      <c r="O6" s="20"/>
    </row>
    <row r="7" s="33" customFormat="1" ht="106" customHeight="1" spans="1:15">
      <c r="A7" s="26">
        <v>1</v>
      </c>
      <c r="B7" s="26" t="s">
        <v>95</v>
      </c>
      <c r="C7" s="26" t="s">
        <v>54</v>
      </c>
      <c r="D7" s="26" t="s">
        <v>58</v>
      </c>
      <c r="E7" s="26" t="s">
        <v>96</v>
      </c>
      <c r="F7" s="26" t="s">
        <v>97</v>
      </c>
      <c r="G7" s="26" t="s">
        <v>96</v>
      </c>
      <c r="H7" s="26"/>
      <c r="I7" s="26" t="s">
        <v>98</v>
      </c>
      <c r="J7" s="26">
        <v>50</v>
      </c>
      <c r="K7" s="26">
        <v>50</v>
      </c>
      <c r="L7" s="26">
        <f>J7-K7</f>
        <v>0</v>
      </c>
      <c r="M7" s="26"/>
      <c r="N7" s="26" t="s">
        <v>99</v>
      </c>
      <c r="O7" s="30"/>
    </row>
    <row r="8" s="33" customFormat="1" ht="106" customHeight="1" spans="1:15">
      <c r="A8" s="26">
        <v>2</v>
      </c>
      <c r="B8" s="26" t="s">
        <v>100</v>
      </c>
      <c r="C8" s="26" t="s">
        <v>54</v>
      </c>
      <c r="D8" s="26" t="s">
        <v>58</v>
      </c>
      <c r="E8" s="26" t="s">
        <v>101</v>
      </c>
      <c r="F8" s="26" t="s">
        <v>97</v>
      </c>
      <c r="G8" s="26" t="s">
        <v>101</v>
      </c>
      <c r="H8" s="26"/>
      <c r="I8" s="26" t="s">
        <v>98</v>
      </c>
      <c r="J8" s="26">
        <v>43</v>
      </c>
      <c r="K8" s="26">
        <v>43</v>
      </c>
      <c r="L8" s="26">
        <f>J8-K8</f>
        <v>0</v>
      </c>
      <c r="M8" s="26"/>
      <c r="N8" s="26" t="s">
        <v>102</v>
      </c>
      <c r="O8" s="30"/>
    </row>
    <row r="9" s="28" customFormat="1" ht="140" customHeight="1" spans="1:15">
      <c r="A9" s="26">
        <v>3</v>
      </c>
      <c r="B9" s="26" t="s">
        <v>164</v>
      </c>
      <c r="C9" s="26" t="s">
        <v>20</v>
      </c>
      <c r="D9" s="26" t="s">
        <v>58</v>
      </c>
      <c r="E9" s="26" t="s">
        <v>165</v>
      </c>
      <c r="F9" s="26" t="s">
        <v>97</v>
      </c>
      <c r="G9" s="26" t="s">
        <v>166</v>
      </c>
      <c r="H9" s="26"/>
      <c r="I9" s="26" t="s">
        <v>167</v>
      </c>
      <c r="J9" s="26">
        <v>209.4</v>
      </c>
      <c r="K9" s="26">
        <v>200</v>
      </c>
      <c r="L9" s="26">
        <f>J9-K9</f>
        <v>9.40000000000001</v>
      </c>
      <c r="M9" s="26"/>
      <c r="N9" s="26" t="s">
        <v>168</v>
      </c>
      <c r="O9" s="30"/>
    </row>
    <row r="10" s="28" customFormat="1" ht="159" customHeight="1" spans="1:15">
      <c r="A10" s="26">
        <v>4</v>
      </c>
      <c r="B10" s="26" t="s">
        <v>173</v>
      </c>
      <c r="C10" s="26" t="s">
        <v>20</v>
      </c>
      <c r="D10" s="26" t="s">
        <v>58</v>
      </c>
      <c r="E10" s="26" t="s">
        <v>174</v>
      </c>
      <c r="F10" s="26" t="s">
        <v>97</v>
      </c>
      <c r="G10" s="26" t="s">
        <v>175</v>
      </c>
      <c r="H10" s="26" t="s">
        <v>176</v>
      </c>
      <c r="I10" s="26" t="s">
        <v>177</v>
      </c>
      <c r="J10" s="26">
        <v>20</v>
      </c>
      <c r="K10" s="26">
        <v>20</v>
      </c>
      <c r="L10" s="26">
        <f>J10-K10</f>
        <v>0</v>
      </c>
      <c r="M10" s="26"/>
      <c r="N10" s="26" t="s">
        <v>176</v>
      </c>
      <c r="O10" s="30"/>
    </row>
    <row r="11" s="35" customFormat="1" ht="204" customHeight="1" spans="1:14">
      <c r="A11" s="26">
        <v>5</v>
      </c>
      <c r="B11" s="26" t="s">
        <v>224</v>
      </c>
      <c r="C11" s="26" t="s">
        <v>54</v>
      </c>
      <c r="D11" s="26" t="s">
        <v>58</v>
      </c>
      <c r="E11" s="26" t="s">
        <v>174</v>
      </c>
      <c r="F11" s="26" t="s">
        <v>97</v>
      </c>
      <c r="G11" s="26" t="s">
        <v>225</v>
      </c>
      <c r="H11" s="26" t="s">
        <v>226</v>
      </c>
      <c r="I11" s="26" t="s">
        <v>227</v>
      </c>
      <c r="J11" s="26">
        <v>980</v>
      </c>
      <c r="K11" s="26">
        <v>200</v>
      </c>
      <c r="L11" s="26">
        <f>J11-K11</f>
        <v>780</v>
      </c>
      <c r="M11" s="26"/>
      <c r="N11" s="26" t="s">
        <v>228</v>
      </c>
    </row>
    <row r="12" ht="112" customHeight="1"/>
  </sheetData>
  <mergeCells count="17">
    <mergeCell ref="A1:B1"/>
    <mergeCell ref="A2:N2"/>
    <mergeCell ref="G3:M3"/>
    <mergeCell ref="K4:L4"/>
    <mergeCell ref="A6:D6"/>
    <mergeCell ref="A4:A5"/>
    <mergeCell ref="B4:B5"/>
    <mergeCell ref="C4:C5"/>
    <mergeCell ref="D4:D5"/>
    <mergeCell ref="E4:E5"/>
    <mergeCell ref="F4:F5"/>
    <mergeCell ref="G4:G5"/>
    <mergeCell ref="H4:H5"/>
    <mergeCell ref="I4:I5"/>
    <mergeCell ref="J4:J5"/>
    <mergeCell ref="M4:M5"/>
    <mergeCell ref="N4:N5"/>
  </mergeCells>
  <dataValidations count="1">
    <dataValidation type="list" allowBlank="1" showInputMessage="1" showErrorMessage="1" sqref="D7:D11">
      <formula1>"产业发展,就业项目,乡村建设行动,巩固三保障成果,乡村治理和精神文明建设"</formula1>
    </dataValidation>
  </dataValidations>
  <printOptions horizontalCentered="1"/>
  <pageMargins left="0.0784722222222222" right="0.161111111111111" top="0.60625" bottom="0.409027777777778" header="0.5" footer="0.5"/>
  <pageSetup paperSize="9" scale="43" fitToHeight="0" orientation="landscape" horizontalDpi="600"/>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2"/>
  <sheetViews>
    <sheetView zoomScale="40" zoomScaleNormal="40" workbookViewId="0">
      <selection activeCell="A7" sqref="$A7:$XFD7"/>
    </sheetView>
  </sheetViews>
  <sheetFormatPr defaultColWidth="9" defaultRowHeight="13.5"/>
  <cols>
    <col min="1" max="1" width="8.89166666666667" style="1" customWidth="1"/>
    <col min="2" max="2" width="51.6666666666667" style="1" customWidth="1"/>
    <col min="3" max="3" width="13.8916666666667" style="1" customWidth="1"/>
    <col min="4" max="4" width="18.8916666666667" style="1" customWidth="1"/>
    <col min="5" max="5" width="16.3916666666667" style="1" customWidth="1"/>
    <col min="6" max="7" width="16.9416666666667" style="1" customWidth="1"/>
    <col min="8" max="9" width="18.6083333333333" style="1" customWidth="1"/>
    <col min="10" max="10" width="18.3333333333333" style="1" customWidth="1"/>
    <col min="11" max="12" width="18.0583333333333" style="1" customWidth="1"/>
    <col min="13" max="13" width="20.8333333333333" style="1" customWidth="1"/>
    <col min="14" max="14" width="58.8916666666667" style="1" customWidth="1"/>
    <col min="15" max="15" width="9" style="4"/>
    <col min="16" max="16384" width="9" style="1"/>
  </cols>
  <sheetData>
    <row r="1" s="1" customFormat="1" ht="75" customHeight="1" spans="1:15">
      <c r="A1" s="5" t="s">
        <v>239</v>
      </c>
      <c r="B1" s="5"/>
      <c r="O1" s="4"/>
    </row>
    <row r="2" s="1" customFormat="1" ht="99" customHeight="1" spans="1:15">
      <c r="A2" s="6" t="s">
        <v>1</v>
      </c>
      <c r="B2" s="7"/>
      <c r="C2" s="7"/>
      <c r="D2" s="7"/>
      <c r="E2" s="7"/>
      <c r="F2" s="7"/>
      <c r="G2" s="7"/>
      <c r="H2" s="7"/>
      <c r="I2" s="7"/>
      <c r="J2" s="7"/>
      <c r="K2" s="7"/>
      <c r="L2" s="7"/>
      <c r="M2" s="7"/>
      <c r="N2" s="7"/>
      <c r="O2" s="4"/>
    </row>
    <row r="3" s="1" customFormat="1" ht="39" customHeight="1" spans="1:15">
      <c r="A3" s="8"/>
      <c r="B3" s="8"/>
      <c r="C3" s="8"/>
      <c r="D3" s="8"/>
      <c r="E3" s="8"/>
      <c r="F3" s="8"/>
      <c r="G3" s="9"/>
      <c r="H3" s="10"/>
      <c r="I3" s="10"/>
      <c r="J3" s="10"/>
      <c r="K3" s="10"/>
      <c r="L3" s="10"/>
      <c r="M3" s="10"/>
      <c r="N3" s="19" t="s">
        <v>2</v>
      </c>
      <c r="O3" s="4"/>
    </row>
    <row r="4" s="2" customFormat="1" ht="69" customHeight="1" spans="1:15">
      <c r="A4" s="11" t="s">
        <v>3</v>
      </c>
      <c r="B4" s="11" t="s">
        <v>4</v>
      </c>
      <c r="C4" s="11" t="s">
        <v>5</v>
      </c>
      <c r="D4" s="11" t="s">
        <v>6</v>
      </c>
      <c r="E4" s="12" t="s">
        <v>7</v>
      </c>
      <c r="F4" s="13" t="s">
        <v>8</v>
      </c>
      <c r="G4" s="11" t="s">
        <v>9</v>
      </c>
      <c r="H4" s="11" t="s">
        <v>10</v>
      </c>
      <c r="I4" s="11" t="s">
        <v>11</v>
      </c>
      <c r="J4" s="11" t="s">
        <v>12</v>
      </c>
      <c r="K4" s="11" t="s">
        <v>13</v>
      </c>
      <c r="L4" s="11"/>
      <c r="M4" s="11" t="s">
        <v>14</v>
      </c>
      <c r="N4" s="11" t="s">
        <v>15</v>
      </c>
      <c r="O4" s="20"/>
    </row>
    <row r="5" s="2" customFormat="1" ht="69" customHeight="1" spans="1:15">
      <c r="A5" s="11"/>
      <c r="B5" s="11"/>
      <c r="C5" s="11"/>
      <c r="D5" s="11"/>
      <c r="E5" s="12"/>
      <c r="F5" s="14"/>
      <c r="G5" s="11"/>
      <c r="H5" s="11"/>
      <c r="I5" s="11"/>
      <c r="J5" s="11"/>
      <c r="K5" s="11" t="s">
        <v>16</v>
      </c>
      <c r="L5" s="11" t="s">
        <v>17</v>
      </c>
      <c r="M5" s="11"/>
      <c r="N5" s="11"/>
      <c r="O5" s="20"/>
    </row>
    <row r="6" s="2" customFormat="1" ht="56" customHeight="1" spans="1:15">
      <c r="A6" s="15" t="s">
        <v>18</v>
      </c>
      <c r="B6" s="16"/>
      <c r="C6" s="16"/>
      <c r="D6" s="12"/>
      <c r="E6" s="12"/>
      <c r="F6" s="14"/>
      <c r="G6" s="11"/>
      <c r="H6" s="11"/>
      <c r="I6" s="11"/>
      <c r="J6" s="21">
        <f>SUM(J7:J8)</f>
        <v>139.937015</v>
      </c>
      <c r="K6" s="21">
        <f>SUM(K7:K8)</f>
        <v>139</v>
      </c>
      <c r="L6" s="21">
        <f>SUM(L7:L8)</f>
        <v>0.937014999999995</v>
      </c>
      <c r="M6" s="11"/>
      <c r="N6" s="11"/>
      <c r="O6" s="20"/>
    </row>
    <row r="7" s="3" customFormat="1" ht="204" customHeight="1" spans="1:15">
      <c r="A7" s="17">
        <v>1</v>
      </c>
      <c r="B7" s="26" t="s">
        <v>107</v>
      </c>
      <c r="C7" s="26" t="s">
        <v>20</v>
      </c>
      <c r="D7" s="26" t="s">
        <v>58</v>
      </c>
      <c r="E7" s="26" t="s">
        <v>108</v>
      </c>
      <c r="F7" s="26" t="s">
        <v>109</v>
      </c>
      <c r="G7" s="26" t="s">
        <v>110</v>
      </c>
      <c r="H7" s="26"/>
      <c r="I7" s="26" t="s">
        <v>111</v>
      </c>
      <c r="J7" s="26">
        <v>58.664015</v>
      </c>
      <c r="K7" s="26">
        <v>58</v>
      </c>
      <c r="L7" s="26">
        <f>J7-K7</f>
        <v>0.664014999999999</v>
      </c>
      <c r="M7" s="26"/>
      <c r="N7" s="26" t="s">
        <v>112</v>
      </c>
      <c r="O7" s="22"/>
    </row>
    <row r="8" s="3" customFormat="1" ht="106" customHeight="1" spans="1:15">
      <c r="A8" s="17">
        <v>2</v>
      </c>
      <c r="B8" s="26" t="s">
        <v>113</v>
      </c>
      <c r="C8" s="26" t="s">
        <v>20</v>
      </c>
      <c r="D8" s="26" t="s">
        <v>58</v>
      </c>
      <c r="E8" s="26" t="s">
        <v>114</v>
      </c>
      <c r="F8" s="26" t="s">
        <v>109</v>
      </c>
      <c r="G8" s="26" t="s">
        <v>110</v>
      </c>
      <c r="H8" s="26"/>
      <c r="I8" s="26" t="s">
        <v>115</v>
      </c>
      <c r="J8" s="26">
        <v>81.273</v>
      </c>
      <c r="K8" s="26">
        <v>81</v>
      </c>
      <c r="L8" s="26">
        <f>J8-K8</f>
        <v>0.272999999999996</v>
      </c>
      <c r="M8" s="26"/>
      <c r="N8" s="26" t="s">
        <v>116</v>
      </c>
      <c r="O8" s="22"/>
    </row>
    <row r="11" ht="204" customHeight="1"/>
    <row r="12" ht="112" customHeight="1"/>
  </sheetData>
  <mergeCells count="17">
    <mergeCell ref="A1:B1"/>
    <mergeCell ref="A2:N2"/>
    <mergeCell ref="G3:M3"/>
    <mergeCell ref="K4:L4"/>
    <mergeCell ref="A6:D6"/>
    <mergeCell ref="A4:A5"/>
    <mergeCell ref="B4:B5"/>
    <mergeCell ref="C4:C5"/>
    <mergeCell ref="D4:D5"/>
    <mergeCell ref="E4:E5"/>
    <mergeCell ref="F4:F5"/>
    <mergeCell ref="G4:G5"/>
    <mergeCell ref="H4:H5"/>
    <mergeCell ref="I4:I5"/>
    <mergeCell ref="J4:J5"/>
    <mergeCell ref="M4:M5"/>
    <mergeCell ref="N4:N5"/>
  </mergeCells>
  <dataValidations count="1">
    <dataValidation type="list" allowBlank="1" showInputMessage="1" showErrorMessage="1" sqref="D7:D8">
      <formula1>"产业发展,就业项目,乡村建设行动,巩固三保障成果,乡村治理和精神文明建设"</formula1>
    </dataValidation>
  </dataValidations>
  <printOptions horizontalCentered="1"/>
  <pageMargins left="0.0784722222222222" right="0.161111111111111" top="0.60625" bottom="0.60625" header="0.5" footer="0.5"/>
  <pageSetup paperSize="9" scale="46" fitToHeight="0" orientation="landscape" horizontalDpi="600"/>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2"/>
  <sheetViews>
    <sheetView zoomScale="40" zoomScaleNormal="40" workbookViewId="0">
      <selection activeCell="A11" sqref="$A11:$XFD11"/>
    </sheetView>
  </sheetViews>
  <sheetFormatPr defaultColWidth="9" defaultRowHeight="13.5"/>
  <cols>
    <col min="1" max="1" width="8.60833333333333" style="1" customWidth="1"/>
    <col min="2" max="2" width="42.775" style="1" customWidth="1"/>
    <col min="3" max="3" width="13.8916666666667" style="1" customWidth="1"/>
    <col min="4" max="4" width="15.5583333333333" style="1" customWidth="1"/>
    <col min="5" max="5" width="16.3916666666667" style="1" customWidth="1"/>
    <col min="6" max="7" width="16.1083333333333" style="1" customWidth="1"/>
    <col min="8" max="8" width="40.3833333333333" style="1" customWidth="1"/>
    <col min="9" max="9" width="19.4416666666667" style="1" customWidth="1"/>
    <col min="10" max="10" width="18.3333333333333" style="1" customWidth="1"/>
    <col min="11" max="12" width="17.775" style="1" customWidth="1"/>
    <col min="13" max="13" width="18.8916666666667" style="1" customWidth="1"/>
    <col min="14" max="14" width="58.8916666666667" style="1" customWidth="1"/>
    <col min="15" max="15" width="9" style="4"/>
    <col min="16" max="16384" width="9" style="1"/>
  </cols>
  <sheetData>
    <row r="1" s="1" customFormat="1" ht="75" customHeight="1" spans="1:15">
      <c r="A1" s="5" t="s">
        <v>239</v>
      </c>
      <c r="B1" s="5"/>
      <c r="O1" s="4"/>
    </row>
    <row r="2" s="1" customFormat="1" ht="99" customHeight="1" spans="1:15">
      <c r="A2" s="6" t="s">
        <v>1</v>
      </c>
      <c r="B2" s="7"/>
      <c r="C2" s="7"/>
      <c r="D2" s="7"/>
      <c r="E2" s="7"/>
      <c r="F2" s="7"/>
      <c r="G2" s="7"/>
      <c r="H2" s="7"/>
      <c r="I2" s="7"/>
      <c r="J2" s="7"/>
      <c r="K2" s="7"/>
      <c r="L2" s="7"/>
      <c r="M2" s="7"/>
      <c r="N2" s="7"/>
      <c r="O2" s="4"/>
    </row>
    <row r="3" s="1" customFormat="1" ht="39" customHeight="1" spans="1:15">
      <c r="A3" s="8"/>
      <c r="B3" s="8"/>
      <c r="C3" s="8"/>
      <c r="D3" s="8"/>
      <c r="E3" s="8"/>
      <c r="F3" s="8"/>
      <c r="G3" s="9"/>
      <c r="H3" s="10"/>
      <c r="I3" s="10"/>
      <c r="J3" s="10"/>
      <c r="K3" s="10"/>
      <c r="L3" s="10"/>
      <c r="M3" s="10"/>
      <c r="N3" s="19" t="s">
        <v>2</v>
      </c>
      <c r="O3" s="4"/>
    </row>
    <row r="4" s="2" customFormat="1" ht="69" customHeight="1" spans="1:15">
      <c r="A4" s="11" t="s">
        <v>3</v>
      </c>
      <c r="B4" s="11" t="s">
        <v>4</v>
      </c>
      <c r="C4" s="11" t="s">
        <v>5</v>
      </c>
      <c r="D4" s="11" t="s">
        <v>6</v>
      </c>
      <c r="E4" s="12" t="s">
        <v>7</v>
      </c>
      <c r="F4" s="13" t="s">
        <v>8</v>
      </c>
      <c r="G4" s="11" t="s">
        <v>9</v>
      </c>
      <c r="H4" s="11" t="s">
        <v>10</v>
      </c>
      <c r="I4" s="11" t="s">
        <v>11</v>
      </c>
      <c r="J4" s="11" t="s">
        <v>12</v>
      </c>
      <c r="K4" s="11" t="s">
        <v>13</v>
      </c>
      <c r="L4" s="11"/>
      <c r="M4" s="11" t="s">
        <v>14</v>
      </c>
      <c r="N4" s="11" t="s">
        <v>15</v>
      </c>
      <c r="O4" s="20"/>
    </row>
    <row r="5" s="2" customFormat="1" ht="69" customHeight="1" spans="1:15">
      <c r="A5" s="11"/>
      <c r="B5" s="11"/>
      <c r="C5" s="11"/>
      <c r="D5" s="11"/>
      <c r="E5" s="12"/>
      <c r="F5" s="14"/>
      <c r="G5" s="11"/>
      <c r="H5" s="11"/>
      <c r="I5" s="11"/>
      <c r="J5" s="11"/>
      <c r="K5" s="11" t="s">
        <v>16</v>
      </c>
      <c r="L5" s="11" t="s">
        <v>17</v>
      </c>
      <c r="M5" s="11"/>
      <c r="N5" s="11"/>
      <c r="O5" s="20"/>
    </row>
    <row r="6" s="2" customFormat="1" ht="56" customHeight="1" spans="1:15">
      <c r="A6" s="15" t="s">
        <v>18</v>
      </c>
      <c r="B6" s="16"/>
      <c r="C6" s="16"/>
      <c r="D6" s="12"/>
      <c r="E6" s="12"/>
      <c r="F6" s="14"/>
      <c r="G6" s="11"/>
      <c r="H6" s="11"/>
      <c r="I6" s="11"/>
      <c r="J6" s="21">
        <f>SUM(J7:J7)</f>
        <v>20</v>
      </c>
      <c r="K6" s="21">
        <f>SUM(K7:K7)</f>
        <v>20</v>
      </c>
      <c r="L6" s="21">
        <f>SUM(L7:L7)</f>
        <v>0</v>
      </c>
      <c r="M6" s="11"/>
      <c r="N6" s="11"/>
      <c r="O6" s="20"/>
    </row>
    <row r="7" s="28" customFormat="1" ht="106" customHeight="1" spans="1:15">
      <c r="A7" s="26">
        <v>1</v>
      </c>
      <c r="B7" s="26" t="s">
        <v>128</v>
      </c>
      <c r="C7" s="26" t="s">
        <v>129</v>
      </c>
      <c r="D7" s="26" t="s">
        <v>21</v>
      </c>
      <c r="E7" s="26" t="s">
        <v>130</v>
      </c>
      <c r="F7" s="26" t="s">
        <v>131</v>
      </c>
      <c r="G7" s="26" t="s">
        <v>132</v>
      </c>
      <c r="H7" s="26" t="s">
        <v>133</v>
      </c>
      <c r="I7" s="26" t="s">
        <v>134</v>
      </c>
      <c r="J7" s="26">
        <v>20</v>
      </c>
      <c r="K7" s="26">
        <v>20</v>
      </c>
      <c r="L7" s="26">
        <f>J7-K7</f>
        <v>0</v>
      </c>
      <c r="M7" s="26"/>
      <c r="N7" s="26" t="s">
        <v>133</v>
      </c>
      <c r="O7" s="30"/>
    </row>
    <row r="8" ht="106" customHeight="1"/>
    <row r="11" ht="204" customHeight="1"/>
    <row r="12" ht="112" customHeight="1"/>
  </sheetData>
  <mergeCells count="17">
    <mergeCell ref="A1:B1"/>
    <mergeCell ref="A2:N2"/>
    <mergeCell ref="G3:M3"/>
    <mergeCell ref="K4:L4"/>
    <mergeCell ref="A6:D6"/>
    <mergeCell ref="A4:A5"/>
    <mergeCell ref="B4:B5"/>
    <mergeCell ref="C4:C5"/>
    <mergeCell ref="D4:D5"/>
    <mergeCell ref="E4:E5"/>
    <mergeCell ref="F4:F5"/>
    <mergeCell ref="G4:G5"/>
    <mergeCell ref="H4:H5"/>
    <mergeCell ref="I4:I5"/>
    <mergeCell ref="J4:J5"/>
    <mergeCell ref="M4:M5"/>
    <mergeCell ref="N4:N5"/>
  </mergeCells>
  <dataValidations count="1">
    <dataValidation type="list" allowBlank="1" showInputMessage="1" showErrorMessage="1" sqref="D7">
      <formula1>"产业发展,就业项目,乡村建设行动,巩固三保障成果,乡村治理和精神文明建设"</formula1>
    </dataValidation>
  </dataValidations>
  <printOptions horizontalCentered="1"/>
  <pageMargins left="0.0784722222222222" right="0.161111111111111" top="0.60625" bottom="0.60625" header="0.5" footer="0.5"/>
  <pageSetup paperSize="9" scale="46" fitToHeight="0" orientation="landscape" horizontalDpi="600"/>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2"/>
  <sheetViews>
    <sheetView zoomScale="40" zoomScaleNormal="40" workbookViewId="0">
      <selection activeCell="A11" sqref="$A11:$XFD11"/>
    </sheetView>
  </sheetViews>
  <sheetFormatPr defaultColWidth="9" defaultRowHeight="13.5"/>
  <cols>
    <col min="1" max="1" width="7.775" style="1" customWidth="1"/>
    <col min="2" max="2" width="51.6666666666667" style="1" customWidth="1"/>
    <col min="3" max="3" width="13.8916666666667" style="1" customWidth="1"/>
    <col min="4" max="4" width="19.1666666666667" style="1" customWidth="1"/>
    <col min="5" max="5" width="16.3916666666667" style="1" customWidth="1"/>
    <col min="6" max="7" width="15.8333333333333" style="1" customWidth="1"/>
    <col min="8" max="8" width="33.0583333333333" style="1" customWidth="1"/>
    <col min="9" max="9" width="19.725" style="1" customWidth="1"/>
    <col min="10" max="10" width="18.3333333333333" style="1" customWidth="1"/>
    <col min="11" max="12" width="19.725" style="1" customWidth="1"/>
    <col min="13" max="13" width="15" style="1" customWidth="1"/>
    <col min="14" max="14" width="58.8916666666667" style="1" customWidth="1"/>
    <col min="15" max="15" width="9" style="4"/>
    <col min="16" max="16384" width="9" style="1"/>
  </cols>
  <sheetData>
    <row r="1" s="1" customFormat="1" ht="75" customHeight="1" spans="1:15">
      <c r="A1" s="5" t="s">
        <v>239</v>
      </c>
      <c r="B1" s="5"/>
      <c r="O1" s="4"/>
    </row>
    <row r="2" s="1" customFormat="1" ht="99" customHeight="1" spans="1:15">
      <c r="A2" s="6" t="s">
        <v>1</v>
      </c>
      <c r="B2" s="7"/>
      <c r="C2" s="7"/>
      <c r="D2" s="7"/>
      <c r="E2" s="7"/>
      <c r="F2" s="7"/>
      <c r="G2" s="7"/>
      <c r="H2" s="7"/>
      <c r="I2" s="7"/>
      <c r="J2" s="7"/>
      <c r="K2" s="7"/>
      <c r="L2" s="7"/>
      <c r="M2" s="7"/>
      <c r="N2" s="7"/>
      <c r="O2" s="4"/>
    </row>
    <row r="3" s="1" customFormat="1" ht="39" customHeight="1" spans="1:15">
      <c r="A3" s="8"/>
      <c r="B3" s="8"/>
      <c r="C3" s="8"/>
      <c r="D3" s="8"/>
      <c r="E3" s="8"/>
      <c r="F3" s="8"/>
      <c r="G3" s="9"/>
      <c r="H3" s="10"/>
      <c r="I3" s="10"/>
      <c r="J3" s="10"/>
      <c r="K3" s="10"/>
      <c r="L3" s="10"/>
      <c r="M3" s="10"/>
      <c r="N3" s="19" t="s">
        <v>2</v>
      </c>
      <c r="O3" s="4"/>
    </row>
    <row r="4" s="2" customFormat="1" ht="69" customHeight="1" spans="1:15">
      <c r="A4" s="11" t="s">
        <v>3</v>
      </c>
      <c r="B4" s="11" t="s">
        <v>4</v>
      </c>
      <c r="C4" s="11" t="s">
        <v>5</v>
      </c>
      <c r="D4" s="11" t="s">
        <v>6</v>
      </c>
      <c r="E4" s="12" t="s">
        <v>7</v>
      </c>
      <c r="F4" s="13" t="s">
        <v>8</v>
      </c>
      <c r="G4" s="11" t="s">
        <v>9</v>
      </c>
      <c r="H4" s="11" t="s">
        <v>10</v>
      </c>
      <c r="I4" s="11" t="s">
        <v>11</v>
      </c>
      <c r="J4" s="11" t="s">
        <v>12</v>
      </c>
      <c r="K4" s="11" t="s">
        <v>13</v>
      </c>
      <c r="L4" s="11"/>
      <c r="M4" s="11" t="s">
        <v>14</v>
      </c>
      <c r="N4" s="11" t="s">
        <v>15</v>
      </c>
      <c r="O4" s="20"/>
    </row>
    <row r="5" s="2" customFormat="1" ht="69" customHeight="1" spans="1:15">
      <c r="A5" s="11"/>
      <c r="B5" s="11"/>
      <c r="C5" s="11"/>
      <c r="D5" s="11"/>
      <c r="E5" s="12"/>
      <c r="F5" s="14"/>
      <c r="G5" s="11"/>
      <c r="H5" s="11"/>
      <c r="I5" s="11"/>
      <c r="J5" s="11"/>
      <c r="K5" s="11" t="s">
        <v>16</v>
      </c>
      <c r="L5" s="11" t="s">
        <v>17</v>
      </c>
      <c r="M5" s="11"/>
      <c r="N5" s="11"/>
      <c r="O5" s="20"/>
    </row>
    <row r="6" s="2" customFormat="1" ht="56" customHeight="1" spans="1:15">
      <c r="A6" s="15" t="s">
        <v>18</v>
      </c>
      <c r="B6" s="16"/>
      <c r="C6" s="16"/>
      <c r="D6" s="12"/>
      <c r="E6" s="12"/>
      <c r="F6" s="14"/>
      <c r="G6" s="11"/>
      <c r="H6" s="11"/>
      <c r="I6" s="11"/>
      <c r="J6" s="21">
        <f>SUM(J7:J8)</f>
        <v>1085</v>
      </c>
      <c r="K6" s="21">
        <f>SUM(K7:K8)</f>
        <v>220</v>
      </c>
      <c r="L6" s="21">
        <f>SUM(L7:L8)</f>
        <v>865</v>
      </c>
      <c r="M6" s="11"/>
      <c r="N6" s="11"/>
      <c r="O6" s="20"/>
    </row>
    <row r="7" s="28" customFormat="1" ht="106" customHeight="1" spans="1:15">
      <c r="A7" s="26">
        <v>1</v>
      </c>
      <c r="B7" s="26" t="s">
        <v>117</v>
      </c>
      <c r="C7" s="26" t="s">
        <v>54</v>
      </c>
      <c r="D7" s="26" t="s">
        <v>58</v>
      </c>
      <c r="E7" s="26" t="s">
        <v>118</v>
      </c>
      <c r="F7" s="26" t="s">
        <v>119</v>
      </c>
      <c r="G7" s="26" t="s">
        <v>120</v>
      </c>
      <c r="H7" s="26" t="s">
        <v>121</v>
      </c>
      <c r="I7" s="26" t="s">
        <v>122</v>
      </c>
      <c r="J7" s="26">
        <v>1020</v>
      </c>
      <c r="K7" s="26">
        <v>200</v>
      </c>
      <c r="L7" s="26">
        <f>J7-K7</f>
        <v>820</v>
      </c>
      <c r="M7" s="26"/>
      <c r="N7" s="26" t="s">
        <v>123</v>
      </c>
      <c r="O7" s="30"/>
    </row>
    <row r="8" s="33" customFormat="1" ht="106" customHeight="1" spans="1:15">
      <c r="A8" s="26">
        <v>2</v>
      </c>
      <c r="B8" s="26" t="s">
        <v>169</v>
      </c>
      <c r="C8" s="26" t="s">
        <v>54</v>
      </c>
      <c r="D8" s="34" t="s">
        <v>21</v>
      </c>
      <c r="E8" s="26" t="s">
        <v>170</v>
      </c>
      <c r="F8" s="26" t="s">
        <v>119</v>
      </c>
      <c r="G8" s="26" t="s">
        <v>170</v>
      </c>
      <c r="H8" s="26" t="s">
        <v>171</v>
      </c>
      <c r="I8" s="26" t="s">
        <v>172</v>
      </c>
      <c r="J8" s="26">
        <v>65</v>
      </c>
      <c r="K8" s="26">
        <v>20</v>
      </c>
      <c r="L8" s="26">
        <f>J8-K8</f>
        <v>45</v>
      </c>
      <c r="M8" s="26"/>
      <c r="N8" s="26" t="s">
        <v>171</v>
      </c>
      <c r="O8" s="30"/>
    </row>
    <row r="11" ht="204" customHeight="1"/>
    <row r="12" ht="112" customHeight="1"/>
  </sheetData>
  <mergeCells count="17">
    <mergeCell ref="A1:B1"/>
    <mergeCell ref="A2:N2"/>
    <mergeCell ref="G3:M3"/>
    <mergeCell ref="K4:L4"/>
    <mergeCell ref="A6:D6"/>
    <mergeCell ref="A4:A5"/>
    <mergeCell ref="B4:B5"/>
    <mergeCell ref="C4:C5"/>
    <mergeCell ref="D4:D5"/>
    <mergeCell ref="E4:E5"/>
    <mergeCell ref="F4:F5"/>
    <mergeCell ref="G4:G5"/>
    <mergeCell ref="H4:H5"/>
    <mergeCell ref="I4:I5"/>
    <mergeCell ref="J4:J5"/>
    <mergeCell ref="M4:M5"/>
    <mergeCell ref="N4:N5"/>
  </mergeCells>
  <dataValidations count="1">
    <dataValidation type="list" allowBlank="1" showInputMessage="1" showErrorMessage="1" sqref="D7:D8">
      <formula1>"产业发展,就业项目,乡村建设行动,巩固三保障成果,乡村治理和精神文明建设"</formula1>
    </dataValidation>
  </dataValidations>
  <printOptions horizontalCentered="1"/>
  <pageMargins left="0.0784722222222222" right="0.161111111111111" top="0.60625" bottom="0.60625" header="0.5" footer="0.5"/>
  <pageSetup paperSize="9" scale="45" fitToHeight="0" orientation="landscape" horizontalDpi="600"/>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农业农村局</vt:lpstr>
      <vt:lpstr>陈家湾镇4</vt:lpstr>
      <vt:lpstr>成家庄镇5</vt:lpstr>
      <vt:lpstr>高家沟乡2</vt:lpstr>
      <vt:lpstr>贾家垣乡2</vt:lpstr>
      <vt:lpstr>留誉镇5</vt:lpstr>
      <vt:lpstr>柳林镇2</vt:lpstr>
      <vt:lpstr>孟门镇1</vt:lpstr>
      <vt:lpstr>穆村镇2</vt:lpstr>
      <vt:lpstr>三交镇6</vt:lpstr>
      <vt:lpstr>石西乡4</vt:lpstr>
      <vt:lpstr>薛村镇2</vt:lpstr>
      <vt:lpstr>庄上镇2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粼梓</cp:lastModifiedBy>
  <dcterms:created xsi:type="dcterms:W3CDTF">2018-01-09T01:28:00Z</dcterms:created>
  <cp:lastPrinted>2019-11-03T02:48:00Z</cp:lastPrinted>
  <dcterms:modified xsi:type="dcterms:W3CDTF">2025-06-30T02:22:06Z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KSORubyTemplateID" linkTarget="0">
    <vt:lpwstr>11</vt:lpwstr>
  </property>
  <property fmtid="{D5CDD505-2E9C-101B-9397-08002B2CF9AE}" pid="4" name="ICV">
    <vt:lpwstr>48061ADBE87349D9977BFFCADE754EF0_13</vt:lpwstr>
  </property>
</Properties>
</file>