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160" windowHeight="10440"/>
  </bookViews>
  <sheets>
    <sheet name="2020年调整实施方案" sheetId="3" r:id="rId1"/>
    <sheet name="部门汇总" sheetId="4" r:id="rId2"/>
    <sheet name="类别汇总" sheetId="5" r:id="rId3"/>
    <sheet name="整合资金来源" sheetId="7" r:id="rId4"/>
    <sheet name="同比上年整合增长比例表" sheetId="8" r:id="rId5"/>
  </sheets>
  <definedNames>
    <definedName name="_xlnm._FilterDatabase" localSheetId="0" hidden="1">'2020年调整实施方案'!$A$6:$U$310</definedName>
    <definedName name="_xlnm.Print_Titles" localSheetId="0">'2020年调整实施方案'!$2:$5</definedName>
    <definedName name="_xlnm.Print_Titles" localSheetId="3">整合资金来源!$3:$6</definedName>
    <definedName name="堡则则村">#REF!</definedName>
    <definedName name="产业扶贫">#REF!</definedName>
    <definedName name="陈家湾">#REF!</definedName>
    <definedName name="成家庄">#REF!</definedName>
    <definedName name="党家寨村">#REF!</definedName>
    <definedName name="高家沟">#REF!</definedName>
    <definedName name="贾家垣">#REF!</definedName>
    <definedName name="教科文卫扶贫">#REF!</definedName>
    <definedName name="金家庄">#REF!</definedName>
    <definedName name="李家湾">#REF!</definedName>
    <definedName name="留誉">#REF!</definedName>
    <definedName name="柳林镇">#REF!</definedName>
    <definedName name="孟门">#REF!</definedName>
    <definedName name="穆村">#REF!</definedName>
    <definedName name="南沟村">#REF!</definedName>
    <definedName name="南寺沟村">#REF!</definedName>
    <definedName name="农村基础实施扶贫">#REF!</definedName>
    <definedName name="农村旅游扶贫">#REF!</definedName>
    <definedName name="撬动社会力量扶贫">#REF!</definedName>
    <definedName name="三交">#REF!</definedName>
    <definedName name="社会保障扶贫">#REF!</definedName>
    <definedName name="生态扶贫">#REF!</definedName>
    <definedName name="石西">#REF!</definedName>
    <definedName name="王家沟">#REF!</definedName>
    <definedName name="乡镇村委">#REF!,#REF!,#REF!,#REF!,#REF!,#REF!,#REF!,#REF!,#REF!,#REF!,#REF!,#REF!,#REF!,#REF!</definedName>
    <definedName name="薛村">#REF!</definedName>
    <definedName name="张家圪台村">#REF!</definedName>
    <definedName name="庄上">#REF!</definedName>
  </definedNames>
  <calcPr calcId="144525"/>
</workbook>
</file>

<file path=xl/sharedStrings.xml><?xml version="1.0" encoding="utf-8"?>
<sst xmlns="http://schemas.openxmlformats.org/spreadsheetml/2006/main" count="3818" uniqueCount="935">
  <si>
    <t>附件1</t>
  </si>
  <si>
    <t>柳林县2020年统筹整合财政涉农资金调整实施方案明细表</t>
  </si>
  <si>
    <t>金额单位：元</t>
  </si>
  <si>
    <t>序号</t>
  </si>
  <si>
    <t>项目类别</t>
  </si>
  <si>
    <t>项目名称</t>
  </si>
  <si>
    <t>项目单位</t>
  </si>
  <si>
    <t>项目性质</t>
  </si>
  <si>
    <t>项目所在镇</t>
  </si>
  <si>
    <t>项目所在村委</t>
  </si>
  <si>
    <t>项目具体内容及建设任务</t>
  </si>
  <si>
    <t>计划整合数及资金规模</t>
  </si>
  <si>
    <t>完成整合数</t>
  </si>
  <si>
    <t>筹资方式</t>
  </si>
  <si>
    <t>资金级次</t>
  </si>
  <si>
    <t>补助标准</t>
  </si>
  <si>
    <t>项目监管主管部门</t>
  </si>
  <si>
    <t>责任单位</t>
  </si>
  <si>
    <t>帮扶贫困村个数</t>
  </si>
  <si>
    <t>帮扶贫困人口（人）</t>
  </si>
  <si>
    <t>进度计划</t>
  </si>
  <si>
    <t>绩效目标</t>
  </si>
  <si>
    <t/>
  </si>
  <si>
    <t>应开工时间</t>
  </si>
  <si>
    <t>应完工时间</t>
  </si>
  <si>
    <t>合计</t>
  </si>
  <si>
    <t>农村基础设施扶贫</t>
  </si>
  <si>
    <t>危房改造工程</t>
  </si>
  <si>
    <t>住建局</t>
  </si>
  <si>
    <t>危房改造290户</t>
  </si>
  <si>
    <t>政府投资</t>
  </si>
  <si>
    <t>县级</t>
  </si>
  <si>
    <t>结合县级扶贫规划、项目预算、本年实施进度及年度预计完成支付情况予以补助</t>
  </si>
  <si>
    <t>绩效附表-1</t>
  </si>
  <si>
    <t>道路项目进村路、进户路、田间路及附属畅通工程</t>
  </si>
  <si>
    <t>留誉</t>
  </si>
  <si>
    <t>曹家圪垛村</t>
  </si>
  <si>
    <t>贺家垣-宋家山5.4公里道路工程</t>
  </si>
  <si>
    <t>交通局</t>
  </si>
  <si>
    <t>绩效附表-2</t>
  </si>
  <si>
    <t>高家沟</t>
  </si>
  <si>
    <t>南阳山村</t>
  </si>
  <si>
    <t>村内道路维修</t>
  </si>
  <si>
    <t>绩效附表-3</t>
  </si>
  <si>
    <t>南阳山道路工程1.01公里</t>
  </si>
  <si>
    <t>绩效附表-4</t>
  </si>
  <si>
    <t>三交</t>
  </si>
  <si>
    <t>镇村道路水毁修复</t>
  </si>
  <si>
    <t>绩效附表-5</t>
  </si>
  <si>
    <t>靳家山村</t>
  </si>
  <si>
    <t>水毁道路修复</t>
  </si>
  <si>
    <t>绩效附表-6</t>
  </si>
  <si>
    <t>造地打坝</t>
  </si>
  <si>
    <t>成家庄</t>
  </si>
  <si>
    <t>下垣则村</t>
  </si>
  <si>
    <t>新建溢洪道及平整坝地</t>
  </si>
  <si>
    <t>水利局</t>
  </si>
  <si>
    <t>绩效附表-7</t>
  </si>
  <si>
    <t>人居环境改善</t>
  </si>
  <si>
    <t>金家庄</t>
  </si>
  <si>
    <t>金家庄村</t>
  </si>
  <si>
    <t>沟道垃圾治理</t>
  </si>
  <si>
    <t>农业农  村局</t>
  </si>
  <si>
    <t>绩效附表-8</t>
  </si>
  <si>
    <t>陈家湾</t>
  </si>
  <si>
    <t>闫家湾村</t>
  </si>
  <si>
    <t>板涵工程</t>
  </si>
  <si>
    <t>绩效附表-9</t>
  </si>
  <si>
    <t>道路水毁工程</t>
  </si>
  <si>
    <t>绩效附表-10</t>
  </si>
  <si>
    <t>绩效附表-11</t>
  </si>
  <si>
    <t>吴村村</t>
  </si>
  <si>
    <t>修建排污化粪池</t>
  </si>
  <si>
    <t>绩效附表-12</t>
  </si>
  <si>
    <t>贺家岭村</t>
  </si>
  <si>
    <t>村道水毁修复</t>
  </si>
  <si>
    <t>绩效附表-13</t>
  </si>
  <si>
    <t>贾家垣</t>
  </si>
  <si>
    <t>枣林村</t>
  </si>
  <si>
    <t>美丽乡村建设</t>
  </si>
  <si>
    <t>绩效附表-14</t>
  </si>
  <si>
    <t>薛村</t>
  </si>
  <si>
    <t>薛王山村</t>
  </si>
  <si>
    <t>绩效附表-15</t>
  </si>
  <si>
    <t>农村饮水安全工程</t>
  </si>
  <si>
    <t>庄上</t>
  </si>
  <si>
    <t>解家峪村</t>
  </si>
  <si>
    <t>解家峪村饮水安全工程1处250户710人</t>
  </si>
  <si>
    <t>省级</t>
  </si>
  <si>
    <t>绩效附表-16</t>
  </si>
  <si>
    <t>教科文卫扶贫</t>
  </si>
  <si>
    <t>中、高职业受教育救助</t>
  </si>
  <si>
    <t>扶贫办</t>
  </si>
  <si>
    <t>中、高职学生补助1100人，每人3000元/人年</t>
  </si>
  <si>
    <t>3000元/人年</t>
  </si>
  <si>
    <t>绩效附表-17</t>
  </si>
  <si>
    <t>撬动社会力量扶贫</t>
  </si>
  <si>
    <t>扶贫贷款贴息</t>
  </si>
  <si>
    <t>2020年小额信贷任务4070万元，预算贴息资金450万元</t>
  </si>
  <si>
    <t>绩效附表-18</t>
  </si>
  <si>
    <t>产业扶贫</t>
  </si>
  <si>
    <t>农业生产资料补贴</t>
  </si>
  <si>
    <t>覆盖1.5万亩绿色谷子项目，益贫带贫</t>
  </si>
  <si>
    <t>农业局</t>
  </si>
  <si>
    <t>绩效附表-19</t>
  </si>
  <si>
    <t>光伏扶贫项目</t>
  </si>
  <si>
    <t>扶贫开发公司</t>
  </si>
  <si>
    <t>修建22座村级光伏电站，共8.125mwp</t>
  </si>
  <si>
    <t>能源局</t>
  </si>
  <si>
    <t>柳林县扶贫开发公司</t>
  </si>
  <si>
    <t>绩效附表-20</t>
  </si>
  <si>
    <t>惠家坪村</t>
  </si>
  <si>
    <t>惠家坪-苗吾-北辛安道路工程</t>
  </si>
  <si>
    <t>绩效附表-21</t>
  </si>
  <si>
    <t>留誉村</t>
  </si>
  <si>
    <t>曹家圪垛危房集中安置道路工程</t>
  </si>
  <si>
    <t>绩效附表-22</t>
  </si>
  <si>
    <t>高村</t>
  </si>
  <si>
    <t>道路建设刘家山-卧龙咀1.9公里，解决了386户1127人的交通出行问题。</t>
  </si>
  <si>
    <t>绩效附表-23</t>
  </si>
  <si>
    <t>杨家沟村</t>
  </si>
  <si>
    <t>杨家沟-曹家圪垛1.3公里，解决了杨家沟村164户521人，曹家圪垛村212户648人的生命安全作出防护以及出行安全</t>
  </si>
  <si>
    <t>绩效附表-24</t>
  </si>
  <si>
    <t>寨子湾村</t>
  </si>
  <si>
    <t>大桥上-寨则湾3.7公里，解决了寨子湾村450户1330人的出行问题</t>
  </si>
  <si>
    <t>旅游局</t>
  </si>
  <si>
    <t>绩效附表-25</t>
  </si>
  <si>
    <t>宋家垣村</t>
  </si>
  <si>
    <t>宋家垣-厚积坡-侯家咀道路工程</t>
  </si>
  <si>
    <t>绩效附表-26</t>
  </si>
  <si>
    <t>枣洼村</t>
  </si>
  <si>
    <t>蒿园则-枣洼道路工程</t>
  </si>
  <si>
    <t>绩效附表-27</t>
  </si>
  <si>
    <t>康家岭村</t>
  </si>
  <si>
    <t>康家岭阳洼危桥改造项目</t>
  </si>
  <si>
    <t>绩效附表-28</t>
  </si>
  <si>
    <t>杨家坡村</t>
  </si>
  <si>
    <t>修建排洪渠工程</t>
  </si>
  <si>
    <t>绩效附表-29</t>
  </si>
  <si>
    <t>厚积坡村</t>
  </si>
  <si>
    <t>刘坪-柏树山-杨家洼-东山村道路一期工程3.691公里</t>
  </si>
  <si>
    <t>绩效附表-30</t>
  </si>
  <si>
    <t>东山村</t>
  </si>
  <si>
    <t>大黄沟-东山2.567公里包括桥项目</t>
  </si>
  <si>
    <t>绩效附表-31</t>
  </si>
  <si>
    <t>南寺沟村</t>
  </si>
  <si>
    <t>南寺沟桥</t>
  </si>
  <si>
    <t>绩效附表-32</t>
  </si>
  <si>
    <t>王家塔村</t>
  </si>
  <si>
    <t>2017年生命安全防护工程</t>
  </si>
  <si>
    <t>绩效附表-33</t>
  </si>
  <si>
    <t>阴塔村</t>
  </si>
  <si>
    <t>阴塔-刘家垣道路工程</t>
  </si>
  <si>
    <t>绩效附表-34</t>
  </si>
  <si>
    <t>阴塔-阴塔道路工程</t>
  </si>
  <si>
    <t>绩效附表-35</t>
  </si>
  <si>
    <t>庄上解家峪道路工程</t>
  </si>
  <si>
    <t>绩效附表-36</t>
  </si>
  <si>
    <t>孟门</t>
  </si>
  <si>
    <t>小垣则村</t>
  </si>
  <si>
    <t>田间道路</t>
  </si>
  <si>
    <t>绩效附表-37</t>
  </si>
  <si>
    <t>石西</t>
  </si>
  <si>
    <t>刘家垣村</t>
  </si>
  <si>
    <t>刘家垣-大返垣道路工程</t>
  </si>
  <si>
    <t>绩效附表-38</t>
  </si>
  <si>
    <t>柳林镇</t>
  </si>
  <si>
    <t>王家山村</t>
  </si>
  <si>
    <t>地里洼村内道路工程</t>
  </si>
  <si>
    <t>绩效附表-39</t>
  </si>
  <si>
    <t>邓家洼村</t>
  </si>
  <si>
    <t>水毁公路硬化工程</t>
  </si>
  <si>
    <t>绩效附表-40</t>
  </si>
  <si>
    <t>陈家湾吴村桥，总投资225万元</t>
  </si>
  <si>
    <t>绩效附表-41</t>
  </si>
  <si>
    <t>高家沟村</t>
  </si>
  <si>
    <t>村内道路维修整治</t>
  </si>
  <si>
    <t>绩效附表-42</t>
  </si>
  <si>
    <t>惠家坪村造地45亩</t>
  </si>
  <si>
    <t>绩效附表-43</t>
  </si>
  <si>
    <t>留誉村造地80亩项目缺口资金</t>
  </si>
  <si>
    <t>绩效附表-44</t>
  </si>
  <si>
    <t>养殖补助</t>
  </si>
  <si>
    <t>南沟村</t>
  </si>
  <si>
    <t>养鱼项目总投资95万元缺口资金</t>
  </si>
  <si>
    <t>绩效附表-45</t>
  </si>
  <si>
    <t>张家圪台村</t>
  </si>
  <si>
    <t>村内道路维修整治缺口资金</t>
  </si>
  <si>
    <t>绩效附表-46</t>
  </si>
  <si>
    <t>造地86亩</t>
  </si>
  <si>
    <t>绩效附表-47</t>
  </si>
  <si>
    <t>刘坪村村内道路硬化及村内排水项目确口资金</t>
  </si>
  <si>
    <t>绩效附表-48</t>
  </si>
  <si>
    <t>梁则上村内道路0.621公里项目</t>
  </si>
  <si>
    <t>绩效附表-49</t>
  </si>
  <si>
    <t>穆家洼村</t>
  </si>
  <si>
    <t>穆家窊-宋家寨田间道路1.713公里</t>
  </si>
  <si>
    <t>绩效附表-50</t>
  </si>
  <si>
    <t>贺家坡村</t>
  </si>
  <si>
    <t>张家山-南寺沟4.9公里道路</t>
  </si>
  <si>
    <t>绩效附表-51</t>
  </si>
  <si>
    <t>痳塔则-枣洼道路2.23公里</t>
  </si>
  <si>
    <t>绩效附表-52</t>
  </si>
  <si>
    <t>坪上村</t>
  </si>
  <si>
    <t>蒿园则村内环境整治及村道维修</t>
  </si>
  <si>
    <t>绩效附表-53</t>
  </si>
  <si>
    <t>进村漫水桥</t>
  </si>
  <si>
    <t>绩效附表-54</t>
  </si>
  <si>
    <t>堡则则村</t>
  </si>
  <si>
    <t>村内焉口水毁工程处理</t>
  </si>
  <si>
    <t>绩效附表-55</t>
  </si>
  <si>
    <t>白家塔村</t>
  </si>
  <si>
    <t>造地项目</t>
  </si>
  <si>
    <t>绩效附表-56</t>
  </si>
  <si>
    <t>好学村</t>
  </si>
  <si>
    <t>村内道路水毁修复工程</t>
  </si>
  <si>
    <t>绩效附表-57</t>
  </si>
  <si>
    <t>旅游基础条件改善</t>
  </si>
  <si>
    <t>于家沟村</t>
  </si>
  <si>
    <t>于家沟村旅游基础设施建设</t>
  </si>
  <si>
    <t>绩效附表-58</t>
  </si>
  <si>
    <t>农田灌溉</t>
  </si>
  <si>
    <t>大凤山村</t>
  </si>
  <si>
    <t>农田灌溉实施项目</t>
  </si>
  <si>
    <t>绩效附表-59</t>
  </si>
  <si>
    <t>村内道路及整治</t>
  </si>
  <si>
    <t>绩效附表-60</t>
  </si>
  <si>
    <t>曹家沟村</t>
  </si>
  <si>
    <t>村内道路整治</t>
  </si>
  <si>
    <t>绩效附表-61</t>
  </si>
  <si>
    <t>李新村</t>
  </si>
  <si>
    <t>村内道路项目</t>
  </si>
  <si>
    <t>绩效附表-62</t>
  </si>
  <si>
    <t>旅游基础设施建设</t>
  </si>
  <si>
    <t>绩效附表-63</t>
  </si>
  <si>
    <t>卫家洼道路水毁工程</t>
  </si>
  <si>
    <t>绩效附表-64</t>
  </si>
  <si>
    <t>绩效附表-65</t>
  </si>
  <si>
    <t>村内桥及田间道路建设</t>
  </si>
  <si>
    <t>绩效附表-66</t>
  </si>
  <si>
    <t>光伏扶贫站外排水项目</t>
  </si>
  <si>
    <t>绩效附表-67</t>
  </si>
  <si>
    <t>五村连片美丽乡村建设</t>
  </si>
  <si>
    <t>绩效附表-68</t>
  </si>
  <si>
    <t>下午林村</t>
  </si>
  <si>
    <t>过村漫水桥</t>
  </si>
  <si>
    <t>绩效附表-69</t>
  </si>
  <si>
    <t>柳家坡村</t>
  </si>
  <si>
    <t>村内排水实施项目</t>
  </si>
  <si>
    <t>绩效附表-70</t>
  </si>
  <si>
    <t>南寺沟淤泥坝</t>
  </si>
  <si>
    <t>绩效附表-71</t>
  </si>
  <si>
    <t>南沟村村内道路及环境整治</t>
  </si>
  <si>
    <t>绩效附表-72</t>
  </si>
  <si>
    <t>王家坡村</t>
  </si>
  <si>
    <t>安全防护工程</t>
  </si>
  <si>
    <t>绩效附表-73</t>
  </si>
  <si>
    <t>李家洼村</t>
  </si>
  <si>
    <t>成家庄-李家洼-高家洼道路工程</t>
  </si>
  <si>
    <t>绩效附表-74</t>
  </si>
  <si>
    <t>贺家坡-东山村道路工程</t>
  </si>
  <si>
    <t>绩效附表-75</t>
  </si>
  <si>
    <t>公路养护1150.453公里，县道10.241公里（7000元/公里），乡道316.891公里（3500元/公里），村道823.321公里（1000元/公里）</t>
  </si>
  <si>
    <t>绩效附表-76</t>
  </si>
  <si>
    <t>养护中心</t>
  </si>
  <si>
    <t>绩效附表-77</t>
  </si>
  <si>
    <t>明家焉村</t>
  </si>
  <si>
    <t>改建道路1.77公里</t>
  </si>
  <si>
    <t>绩效附表-78</t>
  </si>
  <si>
    <t>王家岺村</t>
  </si>
  <si>
    <t>王家岭-翠头1.412公里</t>
  </si>
  <si>
    <t>绩效附表-79</t>
  </si>
  <si>
    <t>北辛安村</t>
  </si>
  <si>
    <t>大象养殖场道路0.567公里</t>
  </si>
  <si>
    <t>绩效附表-80</t>
  </si>
  <si>
    <t>段家坡道路</t>
  </si>
  <si>
    <t>绩效附表-81</t>
  </si>
  <si>
    <t>库道沟道路1.307公里</t>
  </si>
  <si>
    <t>绩效附表-82</t>
  </si>
  <si>
    <t>麻尾沟改建道路2.188公里</t>
  </si>
  <si>
    <t>绩效附表-83</t>
  </si>
  <si>
    <t>明家焉桥</t>
  </si>
  <si>
    <t>绩效附表-84</t>
  </si>
  <si>
    <t>南辛安村</t>
  </si>
  <si>
    <t>248-南辛安4.7公里</t>
  </si>
  <si>
    <t>绩效附表-85</t>
  </si>
  <si>
    <t>水利局饮水安全</t>
  </si>
  <si>
    <t>县级/市级</t>
  </si>
  <si>
    <t>绩效附表-86</t>
  </si>
  <si>
    <t>修建饮水安全工程1处，投资15万元，解决120户人饮水安全问题</t>
  </si>
  <si>
    <t>绩效附表-87</t>
  </si>
  <si>
    <t>长峪村</t>
  </si>
  <si>
    <t>大洼-长峪道路工程4.67公里，总投资1288万元</t>
  </si>
  <si>
    <t>绩效附表-88</t>
  </si>
  <si>
    <t>户掌垣村</t>
  </si>
  <si>
    <t>户掌垣街巷硬化工程</t>
  </si>
  <si>
    <t>财政局</t>
  </si>
  <si>
    <t>绩效附表-89</t>
  </si>
  <si>
    <t>碾则山村</t>
  </si>
  <si>
    <t>碾则山村下水管道修建</t>
  </si>
  <si>
    <t>绩效附表-90</t>
  </si>
  <si>
    <t>杜家垣村</t>
  </si>
  <si>
    <t>杜家垣村到南山公园路修建步道全长61米</t>
  </si>
  <si>
    <t>绩效附表-91</t>
  </si>
  <si>
    <t>穆村</t>
  </si>
  <si>
    <t>一村委村</t>
  </si>
  <si>
    <t>一村委田间道路硬化</t>
  </si>
  <si>
    <t>绩效附表-92</t>
  </si>
  <si>
    <t>三村委村</t>
  </si>
  <si>
    <t>三村委田间道路硬化</t>
  </si>
  <si>
    <t>绩效附表-93</t>
  </si>
  <si>
    <t>沙曲村</t>
  </si>
  <si>
    <t>康家沟农田灌溉水渠修建工程</t>
  </si>
  <si>
    <t>绩效附表-94</t>
  </si>
  <si>
    <t>后大成村</t>
  </si>
  <si>
    <t>后大成田间道路工程</t>
  </si>
  <si>
    <t>绩效附表-95</t>
  </si>
  <si>
    <t>焉哉村</t>
  </si>
  <si>
    <t>焉哉村董家庄自然村过水桥工程</t>
  </si>
  <si>
    <t>绩效附表-96</t>
  </si>
  <si>
    <t>李家垣村</t>
  </si>
  <si>
    <t>李家沟自然村硬化路水毁路工程</t>
  </si>
  <si>
    <t>绩效附表-97</t>
  </si>
  <si>
    <t>大凤山村修建村道路汇车点工程</t>
  </si>
  <si>
    <t>绩效附表-98</t>
  </si>
  <si>
    <t>港村</t>
  </si>
  <si>
    <t>港村双则自然村过沟大桥工程</t>
  </si>
  <si>
    <t>绩效附表-99</t>
  </si>
  <si>
    <t>前元庄村</t>
  </si>
  <si>
    <t>前元庄自然村道路维修硬化工程</t>
  </si>
  <si>
    <t>绩效附表-100</t>
  </si>
  <si>
    <t>双枣圪垯村</t>
  </si>
  <si>
    <t>双枣圪垯村内道路维修硬化</t>
  </si>
  <si>
    <t>绩效附表-101</t>
  </si>
  <si>
    <t>长峪村内道路维修</t>
  </si>
  <si>
    <t>绩效附表-102</t>
  </si>
  <si>
    <t>西沟村后安峪自然村道路硬化工程</t>
  </si>
  <si>
    <t>绩效附表-103</t>
  </si>
  <si>
    <t>桃卜则村</t>
  </si>
  <si>
    <t>桃卜则村天神头自然村村内道路硬化工程</t>
  </si>
  <si>
    <t>绩效附表-104</t>
  </si>
  <si>
    <t>下岔沟村</t>
  </si>
  <si>
    <t>下岔沟村郁家沟道路涵洞排水工程</t>
  </si>
  <si>
    <t>绩效附表-105</t>
  </si>
  <si>
    <t>下午林村后午林自然村道路硬化工程</t>
  </si>
  <si>
    <t>绩效附表-106</t>
  </si>
  <si>
    <t>南沟村排洪工程</t>
  </si>
  <si>
    <t>绩效附表-107</t>
  </si>
  <si>
    <t>杜家庄村</t>
  </si>
  <si>
    <t>杜家庄田间道路工程</t>
  </si>
  <si>
    <t>绩效附表-108</t>
  </si>
  <si>
    <t>高村田间路工程</t>
  </si>
  <si>
    <t>绩效附表-109</t>
  </si>
  <si>
    <t>靳家山村道路排水工程</t>
  </si>
  <si>
    <t>绩效附表-110</t>
  </si>
  <si>
    <t>沙坪则村</t>
  </si>
  <si>
    <t>沙坪则村道路水毁处理工程</t>
  </si>
  <si>
    <t>绩效附表-111</t>
  </si>
  <si>
    <t>长兴村</t>
  </si>
  <si>
    <t>长兴村道路改造工程</t>
  </si>
  <si>
    <t>绩效附表-112</t>
  </si>
  <si>
    <t>成家庄村</t>
  </si>
  <si>
    <t>成家庄村排洪渠工程</t>
  </si>
  <si>
    <t>绩效附表-113</t>
  </si>
  <si>
    <t>村王村</t>
  </si>
  <si>
    <t>村王村道路硬化</t>
  </si>
  <si>
    <t>绩效附表-114</t>
  </si>
  <si>
    <t>聚财塔村</t>
  </si>
  <si>
    <t>聚财塔村大井沟自然村道路硬化工程</t>
  </si>
  <si>
    <t>绩效附表-115</t>
  </si>
  <si>
    <t>艾掌村</t>
  </si>
  <si>
    <t>艾掌村修复水毁路段</t>
  </si>
  <si>
    <t>绩效附表-116</t>
  </si>
  <si>
    <t>高家洼村</t>
  </si>
  <si>
    <t>高家洼村韩家岭自然村道路硬化工程</t>
  </si>
  <si>
    <t>绩效附表-117</t>
  </si>
  <si>
    <t>柳家坡村大坝修复工程</t>
  </si>
  <si>
    <t>绩效附表-118</t>
  </si>
  <si>
    <t>王家也村</t>
  </si>
  <si>
    <t>王家也村田间道路工程</t>
  </si>
  <si>
    <t>绩效附表-119</t>
  </si>
  <si>
    <t>五里后村</t>
  </si>
  <si>
    <t>五里后村宋家岭自然村田间道路修复水井</t>
  </si>
  <si>
    <t>绩效附表-120</t>
  </si>
  <si>
    <t>高家塔村</t>
  </si>
  <si>
    <t>高家塔村高上自然村道路硬化工程</t>
  </si>
  <si>
    <t>绩效附表-121</t>
  </si>
  <si>
    <t>白家焉村</t>
  </si>
  <si>
    <t>白家也公路维修工程</t>
  </si>
  <si>
    <t>绩效附表-122</t>
  </si>
  <si>
    <t>李家湾</t>
  </si>
  <si>
    <t>梁家会村</t>
  </si>
  <si>
    <t>梁家会村硬化南坪田间道路</t>
  </si>
  <si>
    <t>绩效附表-123</t>
  </si>
  <si>
    <t>上白霜村</t>
  </si>
  <si>
    <t>上白霜村水毁道路工程</t>
  </si>
  <si>
    <t>绩效附表-124</t>
  </si>
  <si>
    <t>下白霜村</t>
  </si>
  <si>
    <t>下白霜村蔡家庄自然村桥面维修硬化工程</t>
  </si>
  <si>
    <t>绩效附表-125</t>
  </si>
  <si>
    <t>圪垛村</t>
  </si>
  <si>
    <t>圪垛村道路安全隐患治理工程</t>
  </si>
  <si>
    <t>绩效附表-126</t>
  </si>
  <si>
    <t>德岗垣村</t>
  </si>
  <si>
    <t>德岗垣村走马梁自然村道路硬化及排水工程</t>
  </si>
  <si>
    <t>绩效附表-127</t>
  </si>
  <si>
    <t>北洼村</t>
  </si>
  <si>
    <t>北洼村武家山自然村道路挡墙工程</t>
  </si>
  <si>
    <t>绩效附表-128</t>
  </si>
  <si>
    <t>李家焉村</t>
  </si>
  <si>
    <t>李家焉村山体滑坡治理工程</t>
  </si>
  <si>
    <t>绩效附表-129</t>
  </si>
  <si>
    <t>马家塔村街巷硬化工程</t>
  </si>
  <si>
    <t>绩效附表-130</t>
  </si>
  <si>
    <t>枣林村场地硬化工程</t>
  </si>
  <si>
    <t>绩效附表-131</t>
  </si>
  <si>
    <t>红管村</t>
  </si>
  <si>
    <t>红管村田间道路工程</t>
  </si>
  <si>
    <t>绩效附表-132</t>
  </si>
  <si>
    <t>李家社村</t>
  </si>
  <si>
    <t>李家社村村通道路</t>
  </si>
  <si>
    <t>绩效附表-133</t>
  </si>
  <si>
    <t>石盘上村</t>
  </si>
  <si>
    <t>石盘上村垃圾填埋点坝</t>
  </si>
  <si>
    <t>绩效附表-134</t>
  </si>
  <si>
    <t>强家垣村</t>
  </si>
  <si>
    <t>张家山村田间道路建设2000米</t>
  </si>
  <si>
    <t>绩效附表-135</t>
  </si>
  <si>
    <t>闫家湾村道路硬化工程</t>
  </si>
  <si>
    <t>绩效附表-136</t>
  </si>
  <si>
    <t>王家庄村</t>
  </si>
  <si>
    <t>王家庄村田间道路建设工程</t>
  </si>
  <si>
    <t>绩效附表-137</t>
  </si>
  <si>
    <t>长焉村</t>
  </si>
  <si>
    <t>村主干排水沟建设</t>
  </si>
  <si>
    <t>绩效附表-138</t>
  </si>
  <si>
    <t>南辛安村北圪垯过沟桥工程</t>
  </si>
  <si>
    <t>绩效附表-139</t>
  </si>
  <si>
    <t>北辛安村白羊峁田间路修建工程</t>
  </si>
  <si>
    <t>绩效附表-140</t>
  </si>
  <si>
    <t>前庄上村</t>
  </si>
  <si>
    <t>前庄上村大沟岔涵洞工程</t>
  </si>
  <si>
    <t>绩效附表-141</t>
  </si>
  <si>
    <t>中嵋芝村</t>
  </si>
  <si>
    <t>中嵋芝村漫水桥工程</t>
  </si>
  <si>
    <t>绩效附表-142</t>
  </si>
  <si>
    <t>曹家崖底村</t>
  </si>
  <si>
    <t>曹家崖底村过水桥工程</t>
  </si>
  <si>
    <t>绩效附表-143</t>
  </si>
  <si>
    <t>白家塔村田间道路工程</t>
  </si>
  <si>
    <t>绩效附表-144</t>
  </si>
  <si>
    <t>高家沟村卫家洼自然村进村道路维修工程</t>
  </si>
  <si>
    <t>绩效附表-145</t>
  </si>
  <si>
    <t>南寺沟村道路硬化工程</t>
  </si>
  <si>
    <t>绩效附表-146</t>
  </si>
  <si>
    <t>郭家沟村</t>
  </si>
  <si>
    <t>郭家沟至山神焉排洪沟修筑工程</t>
  </si>
  <si>
    <t>绩效附表-147</t>
  </si>
  <si>
    <t>大成垣村</t>
  </si>
  <si>
    <t>大成垣村田间道路</t>
  </si>
  <si>
    <t>绩效附表-148</t>
  </si>
  <si>
    <t>宋家寨村</t>
  </si>
  <si>
    <t>宋家寨村道路硬化工程</t>
  </si>
  <si>
    <t>绩效附表-149</t>
  </si>
  <si>
    <t>石西村</t>
  </si>
  <si>
    <t>石西村东河底自然村道路拓宽硬化工程</t>
  </si>
  <si>
    <t>绩效附表-150</t>
  </si>
  <si>
    <t>上庄村</t>
  </si>
  <si>
    <t>上庄村道路拓宽硬化工程</t>
  </si>
  <si>
    <t>绩效附表-151</t>
  </si>
  <si>
    <t>刘家垣村道路修复工程</t>
  </si>
  <si>
    <t>绩效附表-152</t>
  </si>
  <si>
    <t>前东山村</t>
  </si>
  <si>
    <t>前东山村榆皮塔自然村道路工程</t>
  </si>
  <si>
    <t>绩效附表-153</t>
  </si>
  <si>
    <t>琵琶村</t>
  </si>
  <si>
    <t>琵琶村道路维修工程</t>
  </si>
  <si>
    <t>绩效附表-154</t>
  </si>
  <si>
    <t>王家沟</t>
  </si>
  <si>
    <t>王家沟村</t>
  </si>
  <si>
    <t>王家沟村碾焉组道路维修</t>
  </si>
  <si>
    <t>绩效附表-155</t>
  </si>
  <si>
    <t>南洼村</t>
  </si>
  <si>
    <t>南洼村沙咀头组道路维修</t>
  </si>
  <si>
    <t>绩效附表-156</t>
  </si>
  <si>
    <t>任家山村</t>
  </si>
  <si>
    <t>任家山村道路维修</t>
  </si>
  <si>
    <t>绩效附表-157</t>
  </si>
  <si>
    <t>双耳则村</t>
  </si>
  <si>
    <t>双耳则村梁家坡组道路维修</t>
  </si>
  <si>
    <t>绩效附表-158</t>
  </si>
  <si>
    <t>贺家垣-宋家山道路工程5.4公里</t>
  </si>
  <si>
    <t>绩效附表-159</t>
  </si>
  <si>
    <t>饮水工程维修维护及配套实施</t>
  </si>
  <si>
    <t>市级</t>
  </si>
  <si>
    <t>绩效附表-160</t>
  </si>
  <si>
    <t>4户16人危房改造</t>
  </si>
  <si>
    <t>绩效附表-161</t>
  </si>
  <si>
    <t>碾则山</t>
  </si>
  <si>
    <t>自来水入户</t>
  </si>
  <si>
    <t>绩效附表-162</t>
  </si>
  <si>
    <t>乡村道路养护及水毁道路工程</t>
  </si>
  <si>
    <t>绩效附表-163</t>
  </si>
  <si>
    <t>陈家湾村</t>
  </si>
  <si>
    <t>永安桥工程</t>
  </si>
  <si>
    <t>绩效附表-164</t>
  </si>
  <si>
    <t>小成村</t>
  </si>
  <si>
    <t>进村路改建</t>
  </si>
  <si>
    <t>绩效附表-165</t>
  </si>
  <si>
    <t>沿黄线-关则沟道路工程</t>
  </si>
  <si>
    <t>绩效附表-166</t>
  </si>
  <si>
    <t>道路建设工程</t>
  </si>
  <si>
    <t>绩效附表-167</t>
  </si>
  <si>
    <t>鸦沟村</t>
  </si>
  <si>
    <t>清理垃圾、对村内道路进行修补等</t>
  </si>
  <si>
    <t>绩效附表-168</t>
  </si>
  <si>
    <t>梁家会打造市级示范村</t>
  </si>
  <si>
    <t>绩效附表-169</t>
  </si>
  <si>
    <t>新建垃圾转运转、卫生厕所改造、道路绿化等</t>
  </si>
  <si>
    <t>绩效附表-170</t>
  </si>
  <si>
    <t>绩效附表-171</t>
  </si>
  <si>
    <t>二村委村</t>
  </si>
  <si>
    <t>二村委村美丽宜居示范村建设</t>
  </si>
  <si>
    <t>绩效附表-172</t>
  </si>
  <si>
    <t>杨家坪村</t>
  </si>
  <si>
    <t>杨家坪村美丽宜居示范村建设</t>
  </si>
  <si>
    <t>绩效附表-173</t>
  </si>
  <si>
    <t>薛村村</t>
  </si>
  <si>
    <t>通道绿化、环境整治、清理陈年垃圾等</t>
  </si>
  <si>
    <t>绩效附表-174</t>
  </si>
  <si>
    <t>高红村</t>
  </si>
  <si>
    <t>厕所改造、垃圾治理、基础设施建设、公共服务设施配套执行等</t>
  </si>
  <si>
    <t>绩效附表-175</t>
  </si>
  <si>
    <t>教育局</t>
  </si>
  <si>
    <t>资助建档立卡贫困家庭学生180人，500/人</t>
  </si>
  <si>
    <t>绩效附表-176</t>
  </si>
  <si>
    <t>薛裴线-前岭村道路2.32公里</t>
  </si>
  <si>
    <t>绩效附表-177</t>
  </si>
  <si>
    <t>生态扶贫</t>
  </si>
  <si>
    <t>造林绿化</t>
  </si>
  <si>
    <t>林业局</t>
  </si>
  <si>
    <t>用于生物监测，森林植被恢复等</t>
  </si>
  <si>
    <t>绩效附表-178</t>
  </si>
  <si>
    <t>蔬菜大棚</t>
  </si>
  <si>
    <t>农经中心</t>
  </si>
  <si>
    <t>柳林县萌兴红枣系列产品专业合作社大棚基地购买原材料补助</t>
  </si>
  <si>
    <t>绩效附表-179</t>
  </si>
  <si>
    <t>合作社补助</t>
  </si>
  <si>
    <t>柳林县速达农机专业合作社购买轮式装载机一台补助、平整土地等</t>
  </si>
  <si>
    <t>绩效附表-180</t>
  </si>
  <si>
    <t>郝家庄村</t>
  </si>
  <si>
    <t>柳林县大自然农民专业合作社20亩黄花菜基地建设补助</t>
  </si>
  <si>
    <t>绩效附表-181</t>
  </si>
  <si>
    <t>柳林县迎顺脱贫攻坚枣林专业合作社40亩红枣林管护补助</t>
  </si>
  <si>
    <t>绩效附表-182</t>
  </si>
  <si>
    <t>农经局“十三五”扶贫资产三资管理</t>
  </si>
  <si>
    <t>绩效附表-183</t>
  </si>
  <si>
    <t>饮水安全管网改造330户1130人</t>
  </si>
  <si>
    <t>绩效附表-184</t>
  </si>
  <si>
    <t>锄沟村</t>
  </si>
  <si>
    <t>饮水安全管网改造1465户3715人</t>
  </si>
  <si>
    <t>绩效附表-185</t>
  </si>
  <si>
    <t>农机中心</t>
  </si>
  <si>
    <t>柳林县兴杰生态农业有限公司红枣园机械化提升示范点创建、红枣林管护、坡变沟等环节先进优质动力装备的引进及作业机械的配套</t>
  </si>
  <si>
    <t>绩效附表-186</t>
  </si>
  <si>
    <t>扶持农村小型加工业</t>
  </si>
  <si>
    <t>扶持村集体发展产业，带动贫困户</t>
  </si>
  <si>
    <t>绩效附表-187</t>
  </si>
  <si>
    <t>产权制度改革补助</t>
  </si>
  <si>
    <t>绩效附表-188</t>
  </si>
  <si>
    <t>柳林县靳鑫源脱贫攻坚造林等合作社规范提升补助</t>
  </si>
  <si>
    <t>绩效附表-189</t>
  </si>
  <si>
    <t>合作社规范提升补助</t>
  </si>
  <si>
    <t>绩效附表-190</t>
  </si>
  <si>
    <t>涉及15个乡镇30个合作社的规模养殖畜禽粪污处理和资源化利用补助</t>
  </si>
  <si>
    <t>绩效附表-191</t>
  </si>
  <si>
    <t>刘家山村</t>
  </si>
  <si>
    <t>饮水安全工程1处</t>
  </si>
  <si>
    <t>绩效附表-192</t>
  </si>
  <si>
    <t>水肥一体化200亩，修建1000立方蓄水池1座，1000立方蓄粪池1座，300立方蓄水池1座，500立方蓄水池1座，输水管8000米</t>
  </si>
  <si>
    <t>绩效附表-193</t>
  </si>
  <si>
    <t>柳林县振兴农业联合有限公司红枣产业园区建设奖补助金</t>
  </si>
  <si>
    <t>绩效附表-194</t>
  </si>
  <si>
    <t>马家山村</t>
  </si>
  <si>
    <t>马家山-前东山道路维修743米</t>
  </si>
  <si>
    <t>绩效附表-195</t>
  </si>
  <si>
    <t>中药材种植</t>
  </si>
  <si>
    <t>种植黄花菜155亩，中药材等17.9亩</t>
  </si>
  <si>
    <t>绩效附表-196</t>
  </si>
  <si>
    <t>刘家圪垯村</t>
  </si>
  <si>
    <t>路基垫层、路面硬化、排水沟、路基换填等工程，提高了 人民的生活质量，群众满意度96%以上</t>
  </si>
  <si>
    <t>绩效附表-197</t>
  </si>
  <si>
    <t>项目总投资669400元，修建长70米、高3米的水池北岸石砌护墙，修建长500米的不锈钢栏杆、管理库房及混凝土挡墙等，提高了村民的生活质量，群众满意度96%以上。</t>
  </si>
  <si>
    <t>绩效附表-198</t>
  </si>
  <si>
    <t>高家焉村</t>
  </si>
  <si>
    <t>三交高家焉-杨家坡道路项目</t>
  </si>
  <si>
    <t>绩效附表-199</t>
  </si>
  <si>
    <t>宋家垣-厚积坡-侯家咀路线全长9.307km，主要为路基工程、排水工程、防护工程、路面工程和涵洞工程等，沿线增设安保工程。</t>
  </si>
  <si>
    <t>绩效附表-200</t>
  </si>
  <si>
    <t>赤木洼村</t>
  </si>
  <si>
    <t>成家庄-王家寨道路工程1.443公里，贫困户受益615人。</t>
  </si>
  <si>
    <t>绩效附表-201</t>
  </si>
  <si>
    <t>陈家湾强家垣村内道路</t>
  </si>
  <si>
    <t>绩效附表-202</t>
  </si>
  <si>
    <t>夯实回填，安装直径50公分塑钢波纹管，路面硬化，砌集水池顶安装槽钢铁篦子。</t>
  </si>
  <si>
    <t>绩效附表-203</t>
  </si>
  <si>
    <t>造地10.48亩，拦洪、淤地、造地，改善当地生态环境，增加粮食产量，提高全村1490人的生活水平。增加农民人均纯收入。</t>
  </si>
  <si>
    <t>绩效附表-204</t>
  </si>
  <si>
    <t>留誉镇寨子湾村养殖厂厂区排水、硬化工程,总投资207万元，修建排水沟长1.8公里，宽2米，深1.5米，解决养殖场的厂区排水问题。解决了养殖场的厂区排水问题。</t>
  </si>
  <si>
    <t>绩效附表-205</t>
  </si>
  <si>
    <t>道路建设及硬化1.1公里，路基建设，完善排水设施。建成后可解决全村2197人，贫困人口42人的出行方便。</t>
  </si>
  <si>
    <t>绩效附表-206</t>
  </si>
  <si>
    <t>拓宽硬化全长700米，宽3米，厚度0.16米。建成后可解决全村2197人，贫困人口42人的出行方便。使用年限8年，群众满意度到90%以上。</t>
  </si>
  <si>
    <t>绩效附表-207</t>
  </si>
  <si>
    <t>柳家沟村</t>
  </si>
  <si>
    <t>混凝土铺设广场，围墙，四色转铺筑。排水涵洞的建设，太阳能路灯的安装。提高了人民的生活质量，群众满意度96%以上</t>
  </si>
  <si>
    <t>绩效附表-208</t>
  </si>
  <si>
    <t>平整2.5公里田间道路，工程主要由石方、土方、两部分组成，解决村民及村内农业合作社道路问题.</t>
  </si>
  <si>
    <t>绩效附表-209</t>
  </si>
  <si>
    <t>胡家圪台村</t>
  </si>
  <si>
    <t>呼家圪台村原深井塌陷，重新打井180米。</t>
  </si>
  <si>
    <t>绩效附表-210</t>
  </si>
  <si>
    <t>宋家沟村</t>
  </si>
  <si>
    <t>宋家沟村柳沟渠水毁路修复47076.42元，候家咀自然村水毁路修复83064.11元</t>
  </si>
  <si>
    <t>绩效附表-211</t>
  </si>
  <si>
    <t>辉大峁村</t>
  </si>
  <si>
    <t>辉大峁村道路硬化</t>
  </si>
  <si>
    <t>绩效附表-212</t>
  </si>
  <si>
    <t>寨则湾-养殖场道路硬化工程，全长1公里，路基宽4.5米，路肩宽1米，路基排水工程等。工程合格率90%以上，道路硬化1.3公里，方便了117人的出行问题。群众满意度90%以上。</t>
  </si>
  <si>
    <t>绩效附表-213</t>
  </si>
  <si>
    <t>日光温室5亩，蔬菜大棚46亩</t>
  </si>
  <si>
    <t>省、市级</t>
  </si>
  <si>
    <t>绩效附表-214</t>
  </si>
  <si>
    <t>日光温室16亩，蔬菜大棚52亩</t>
  </si>
  <si>
    <t>绩效附表-215</t>
  </si>
  <si>
    <t>日光温室11亩，蔬菜大棚26亩</t>
  </si>
  <si>
    <t>绩效附表-216</t>
  </si>
  <si>
    <t>日光温室16亩，蔬菜大棚31亩</t>
  </si>
  <si>
    <t>绩效附表-217</t>
  </si>
  <si>
    <t>日光温室2亩，蔬菜大棚14亩</t>
  </si>
  <si>
    <t>绩效附表-218</t>
  </si>
  <si>
    <t>绩效附表-219</t>
  </si>
  <si>
    <t>万头生猪养殖“三通一平”项目，场地平整，道路建设，水源工程，高低压电路</t>
  </si>
  <si>
    <t>省、县级</t>
  </si>
  <si>
    <t>农业农村局</t>
  </si>
  <si>
    <t>绩效附表-220</t>
  </si>
  <si>
    <t>枣洼-宋家沟道路4.5公里</t>
  </si>
  <si>
    <t>绩效附表-221</t>
  </si>
  <si>
    <t>东垣村</t>
  </si>
  <si>
    <t>抗旱应急水源工程并配套延网扩面水源</t>
  </si>
  <si>
    <t>绩效附表-222</t>
  </si>
  <si>
    <t>西垣村</t>
  </si>
  <si>
    <t>绩效附表-223</t>
  </si>
  <si>
    <t>贾家垣村</t>
  </si>
  <si>
    <t>绩效附表-224</t>
  </si>
  <si>
    <t>绩效附表-225</t>
  </si>
  <si>
    <t>绩效附表-226</t>
  </si>
  <si>
    <t>抗旱应急水源工程并配套延网扩面水源设计费、监理费</t>
  </si>
  <si>
    <t>绩效附表-227</t>
  </si>
  <si>
    <t>贾家垣李新村淤地坝，196亩</t>
  </si>
  <si>
    <t>绩效附表-228</t>
  </si>
  <si>
    <t>党家寨</t>
  </si>
  <si>
    <t>四牛头路基拓宽，整理路基，硬化路面</t>
  </si>
  <si>
    <t>绩效附表-229</t>
  </si>
  <si>
    <t>山头村饮水安全，新建水源井1处，进户自来水管网1800米</t>
  </si>
  <si>
    <t>绩效附表-230</t>
  </si>
  <si>
    <t>平整徒弟100亩</t>
  </si>
  <si>
    <t>绩效附表-231</t>
  </si>
  <si>
    <t>拓宽硬化田间道路</t>
  </si>
  <si>
    <t>绩效附表-232</t>
  </si>
  <si>
    <t>村集商贸集散地项目</t>
  </si>
  <si>
    <t>建设消费超市</t>
  </si>
  <si>
    <t>绩效附表-233</t>
  </si>
  <si>
    <t>焉头村</t>
  </si>
  <si>
    <t>任家塔自然村修建坝一座</t>
  </si>
  <si>
    <t>绩效附表-234</t>
  </si>
  <si>
    <t>完成下眉芝村、枣林等10村饮水安全工程，其中工程费用326.18万元、监理费23.85万元、水泵工程材料费26.97万元。</t>
  </si>
  <si>
    <t>绩效附表-235</t>
  </si>
  <si>
    <t>全县60处饮水安全覆盖工程，行政村91个自然村132个，受益75252人，总体设计费、监理费等中介费用</t>
  </si>
  <si>
    <t>绩效附表-236</t>
  </si>
  <si>
    <t>全县60处饮水安全覆盖工程，行政村91个自然村132个，受益75252人，集中采购工程材料费</t>
  </si>
  <si>
    <t>省级、市级、县级</t>
  </si>
  <si>
    <t>绩效附表-237</t>
  </si>
  <si>
    <t>全面覆盖饮水安全工程，受益人口960人</t>
  </si>
  <si>
    <t>绩效附表-238</t>
  </si>
  <si>
    <t>全面覆盖饮水安全工程，受益人口407人</t>
  </si>
  <si>
    <t>绩效附表-239</t>
  </si>
  <si>
    <t>全面覆盖西洼村饮水安全工程，受益人口288人</t>
  </si>
  <si>
    <t>绩效附表-240</t>
  </si>
  <si>
    <t>全面覆盖饮水安全工程，受益人口915人</t>
  </si>
  <si>
    <t>绩效附表-241</t>
  </si>
  <si>
    <t>全面覆盖饮水安全工程，受益人口738人</t>
  </si>
  <si>
    <t>绩效附表-242</t>
  </si>
  <si>
    <t>全面覆盖柳树巷村村饮水安全工程，受益人口160人</t>
  </si>
  <si>
    <t>绩效附表-243</t>
  </si>
  <si>
    <t>全面覆盖饮水安全工程，受益人口1114人</t>
  </si>
  <si>
    <t>绩效附表-244</t>
  </si>
  <si>
    <t>中垣村</t>
  </si>
  <si>
    <t>全面覆盖尖家沟村饮水安全工程，受益人口150人</t>
  </si>
  <si>
    <t>绩效附表-245</t>
  </si>
  <si>
    <t>全面覆盖苇则咀村饮水安全工程，受益人口220人</t>
  </si>
  <si>
    <t>绩效附表-246</t>
  </si>
  <si>
    <t>全面覆盖饮水安全工程，受益人口730人</t>
  </si>
  <si>
    <t>绩效附表-247</t>
  </si>
  <si>
    <t>龙门垣村</t>
  </si>
  <si>
    <t>全面覆盖饮水安全工程，受益人口986人</t>
  </si>
  <si>
    <t>绩效附表-248</t>
  </si>
  <si>
    <t>张家山村</t>
  </si>
  <si>
    <t>全面覆盖高明村饮水安全工程，受益人口820人</t>
  </si>
  <si>
    <t>绩效附表-249</t>
  </si>
  <si>
    <t>全面覆盖饮水安全工程，受益人口920人</t>
  </si>
  <si>
    <t>绩效附表-250</t>
  </si>
  <si>
    <t>安沟村</t>
  </si>
  <si>
    <t>全面覆盖卜赖则村饮水安全工程，受益人口1010人</t>
  </si>
  <si>
    <t>绩效附表-251</t>
  </si>
  <si>
    <t>胡家垣村</t>
  </si>
  <si>
    <t>全面覆盖饮水安全工程，受益人口567人</t>
  </si>
  <si>
    <t>绩效附表-252</t>
  </si>
  <si>
    <t>全面覆盖百泉村饮水安全工程，受益人口235人</t>
  </si>
  <si>
    <t>绩效附表-253</t>
  </si>
  <si>
    <t>全面覆盖饮水安全工程，受益人口969人</t>
  </si>
  <si>
    <t>绩效附表-254</t>
  </si>
  <si>
    <t>刘家焉头村</t>
  </si>
  <si>
    <t>全面覆盖饮水安全工程，受益人口635人</t>
  </si>
  <si>
    <t>绩效附表-255</t>
  </si>
  <si>
    <t>屈家沟村</t>
  </si>
  <si>
    <t>全面覆盖饮水安全工程，受益人口2910人</t>
  </si>
  <si>
    <t>绩效附表-256</t>
  </si>
  <si>
    <t>前安峪村</t>
  </si>
  <si>
    <t>全面覆盖饮水安全工程，受益人口390人</t>
  </si>
  <si>
    <t>绩效附表-257</t>
  </si>
  <si>
    <t>全面覆盖饮水安全工程，受益人口1077人</t>
  </si>
  <si>
    <t>绩效附表-258</t>
  </si>
  <si>
    <t>全面覆盖饮水安全工程，受益人口243人</t>
  </si>
  <si>
    <t>绩效附表-259</t>
  </si>
  <si>
    <t>全面覆盖杜家塔村饮水安全工程，受益人口127人</t>
  </si>
  <si>
    <t>绩效附表-260</t>
  </si>
  <si>
    <t>全面覆盖天神头村饮水安全工程，受益人口456人</t>
  </si>
  <si>
    <t>绩效附表-261</t>
  </si>
  <si>
    <t>韩家坡村</t>
  </si>
  <si>
    <t>全面覆盖饮水安全工程，受益人口1415人</t>
  </si>
  <si>
    <t>绩效附表-262</t>
  </si>
  <si>
    <t>全面覆盖饮水安全工程，受益人口1800人</t>
  </si>
  <si>
    <t>绩效附表-263</t>
  </si>
  <si>
    <t>全面覆盖刘家山村饮水安全工程，受益人口361人</t>
  </si>
  <si>
    <t>绩效附表-264</t>
  </si>
  <si>
    <t>王家会村</t>
  </si>
  <si>
    <t>全面覆盖饮水安全工程，受益人口2452人</t>
  </si>
  <si>
    <t>绩效附表-265</t>
  </si>
  <si>
    <t>全面覆盖饮水安全工程，受益人口1270人</t>
  </si>
  <si>
    <t>绩效附表-266</t>
  </si>
  <si>
    <t>全面覆盖蔡家庄村饮水安全工程，受益人口433人</t>
  </si>
  <si>
    <t>绩效附表-267</t>
  </si>
  <si>
    <t>蔡家沟村</t>
  </si>
  <si>
    <t>全面覆盖饮水安全工程，受益人口476人</t>
  </si>
  <si>
    <t>绩效附表-268</t>
  </si>
  <si>
    <t>全面覆盖慕家垣村饮水安全工程，受益人口483人</t>
  </si>
  <si>
    <t>绩效附表-269</t>
  </si>
  <si>
    <t>李家湾集中供水支线工程</t>
  </si>
  <si>
    <t>绩效附表-270</t>
  </si>
  <si>
    <t>全面覆盖红崖村饮水安全工程，受益人口249人</t>
  </si>
  <si>
    <t>绩效附表-271</t>
  </si>
  <si>
    <t>全面覆盖后金家庄村饮水安全工程，受益人口650人</t>
  </si>
  <si>
    <t>绩效附表-272</t>
  </si>
  <si>
    <t>全面覆盖郁家沟村饮水安全工程，受益人口415人</t>
  </si>
  <si>
    <t>绩效附表-273</t>
  </si>
  <si>
    <t>全面覆盖南尾沟村饮水安全工程，受益人口453人</t>
  </si>
  <si>
    <t>绩效附表-274</t>
  </si>
  <si>
    <t>全面覆盖饮水安全工程，受益人口1294人</t>
  </si>
  <si>
    <t>绩效附表-275</t>
  </si>
  <si>
    <t>全面覆盖高家畔村饮水安全工程，受益人口356人</t>
  </si>
  <si>
    <t>绩效附表-276</t>
  </si>
  <si>
    <t>全面覆盖饮水安全工程，受益人口813人</t>
  </si>
  <si>
    <t>绩效附表-277</t>
  </si>
  <si>
    <t>全面覆盖饮水安全工程，受益人口863人，其中前杜家庄453人，后杜家庄410人。</t>
  </si>
  <si>
    <t>绩效附表-278</t>
  </si>
  <si>
    <t>郭家塔村</t>
  </si>
  <si>
    <t>全面覆盖饮水安全工程，受益人口1068人</t>
  </si>
  <si>
    <t>绩效附表-279</t>
  </si>
  <si>
    <t>呼家垣村</t>
  </si>
  <si>
    <t>全面覆盖饮水安全工程，受益人口2610人，其中呼家垣村495人，大岭村720人，胡家塔村615人，小园则村270人，井峁村510人。</t>
  </si>
  <si>
    <t>绩效附表-280</t>
  </si>
  <si>
    <t>全面覆盖麦家塔村饮水安全工程，受益人口176人</t>
  </si>
  <si>
    <t>绩效附表-281</t>
  </si>
  <si>
    <t>全面覆盖前焉村饮水安全工程，受益人口316人</t>
  </si>
  <si>
    <t>绩效附表-282</t>
  </si>
  <si>
    <t>全面覆盖饮水安全工程，受益人口1620人，其中聚财塔村1021人，大井沟村81人，青阳村431人，张家坡村87人。</t>
  </si>
  <si>
    <t>绩效附表-283</t>
  </si>
  <si>
    <t>下段段村</t>
  </si>
  <si>
    <t>全面覆盖饮水安全工程，受益人口538人，其中下段段398人，化舍（上段段）140人。</t>
  </si>
  <si>
    <t>绩效附表-284</t>
  </si>
  <si>
    <t>全面覆盖饮水安全工程，受益人口1614人，其中成家庄村1084人，张家庄村530人。</t>
  </si>
  <si>
    <t>绩效附表-285</t>
  </si>
  <si>
    <t>张家塔村</t>
  </si>
  <si>
    <t>全面覆盖小张家塔村饮水安全工程，受益人口200人</t>
  </si>
  <si>
    <t>绩效附表-286</t>
  </si>
  <si>
    <t>郭枣林村</t>
  </si>
  <si>
    <t>全面覆盖饮水安全工程，受益人口898人，其中郭枣林村130人，大东庄（下峁）村70人，罗家坡698人（曹家建200人、罗家坡498人）。</t>
  </si>
  <si>
    <t>绩效附表-287</t>
  </si>
  <si>
    <t>全面覆盖饮水安全工程，受益人口6837人，其中小垣则村970人（小垣则村610人、后冯家沟村360人），小河沟村249人，贺龙沟村565人，薛家坪701人（苏家湾村151人、薛家坪村550人），李家塔村231人，孟门村3911人（刘家塔村159人、孟门村3752人），刘家圪垯村132人，郭家塔（地龙堡沿黄路边部分）78人。</t>
  </si>
  <si>
    <t>绩效附表-288</t>
  </si>
  <si>
    <t>吉家塔村</t>
  </si>
  <si>
    <t>全面覆盖饮水安全工程，受益人口1770人，其中耀头村556人，穆家坡（车家峁）400人，南坡814人（石洞峁村280人、宋家沟村360人、南坡村174人）。</t>
  </si>
  <si>
    <t>绩效附表-289</t>
  </si>
  <si>
    <t>西坡村</t>
  </si>
  <si>
    <t>全面覆盖饮水安全工程，受益人口2325人，其中西坡村1535人，车则坂515人，石安275人。</t>
  </si>
  <si>
    <t>绩效附表-290</t>
  </si>
  <si>
    <t>八盘山村</t>
  </si>
  <si>
    <t>全面覆盖杨彩塔饮水安全工程，受益人口312人</t>
  </si>
  <si>
    <t>绩效附表-291</t>
  </si>
  <si>
    <t>全面覆盖饮水安全工程，受益人口103人</t>
  </si>
  <si>
    <t>绩效附表-292</t>
  </si>
  <si>
    <t>全面覆盖饮水安全工程，受益人口1502人</t>
  </si>
  <si>
    <t>绩效附表-293</t>
  </si>
  <si>
    <t>全面覆盖韩家曲饮水安全工程，受益人口180人</t>
  </si>
  <si>
    <t>绩效附表-294</t>
  </si>
  <si>
    <t>全面覆盖薛家山村饮水安全工程，受益人口614人</t>
  </si>
  <si>
    <t>绩效附表-295</t>
  </si>
  <si>
    <t>全面覆盖王家山村饮水安全工程，受益人口506人</t>
  </si>
  <si>
    <t>绩效附表-296</t>
  </si>
  <si>
    <t>全面覆盖后小成村饮水安全工程，受益人口789人</t>
  </si>
  <si>
    <t>绩效附表-297</t>
  </si>
  <si>
    <t>郝家津村</t>
  </si>
  <si>
    <t>全面覆盖郭家山饮水安全工程，受益人口302人</t>
  </si>
  <si>
    <t>绩效附表-298</t>
  </si>
  <si>
    <t>全面覆盖饮水安全工程，受益人口3040人，其中郝家津村1098人，港村498人，军渡1444人（畔峁村196人、军渡村1248人）。</t>
  </si>
  <si>
    <t>绩效附表-299</t>
  </si>
  <si>
    <t>南寺沟</t>
  </si>
  <si>
    <t>全面覆盖饮水安全工程，受益人口789人</t>
  </si>
  <si>
    <t>绩效附表-300</t>
  </si>
  <si>
    <t>全面覆盖高家沟村饮水安全工程，受益人口805人</t>
  </si>
  <si>
    <t>绩效附表-301</t>
  </si>
  <si>
    <t>全面覆盖卫家洼村饮水安全工程，受益人口815人</t>
  </si>
  <si>
    <t>绩效附表-302</t>
  </si>
  <si>
    <t>全面覆盖饮水安全工程，受益人口1112人</t>
  </si>
  <si>
    <t>绩效附表-303</t>
  </si>
  <si>
    <t>全面覆盖饮水安全工程，受益人口410人</t>
  </si>
  <si>
    <t>绩效附表-304</t>
  </si>
  <si>
    <t>附件2</t>
  </si>
  <si>
    <t>柳林县2020年统筹整合财政涉农资金                                          调整实施方案部门汇总表</t>
  </si>
  <si>
    <t>项目</t>
  </si>
  <si>
    <t>金额</t>
  </si>
  <si>
    <t>项目个数</t>
  </si>
  <si>
    <t>涉及贫困人口数</t>
  </si>
  <si>
    <t>一、部门</t>
  </si>
  <si>
    <t>教科局</t>
  </si>
  <si>
    <t>二、乡镇</t>
  </si>
  <si>
    <t>附件3</t>
  </si>
  <si>
    <t>柳林县2020年统筹整合财政涉农资金
调整实施方案类别汇总</t>
  </si>
  <si>
    <t>项目大类</t>
  </si>
  <si>
    <t>小类</t>
  </si>
  <si>
    <t>一、农村基础设施扶贫</t>
  </si>
  <si>
    <t>二、生态扶贫</t>
  </si>
  <si>
    <t>道路绿化</t>
  </si>
  <si>
    <t>三、产业扶贫</t>
  </si>
  <si>
    <t>四、教科文卫扶贫</t>
  </si>
  <si>
    <t>贫困大学生补助</t>
  </si>
  <si>
    <t>五、社会保障扶贫</t>
  </si>
  <si>
    <t>各类技能培训</t>
  </si>
  <si>
    <t>六、撬动社会力量扶贫</t>
  </si>
  <si>
    <t>金融贷款风险金注入</t>
  </si>
  <si>
    <t>附件4</t>
  </si>
  <si>
    <t>柳林县2020年统筹整合财政涉农资金来源表</t>
  </si>
  <si>
    <t>单位：元</t>
  </si>
  <si>
    <t>项     目</t>
  </si>
  <si>
    <t>整合文件内容</t>
  </si>
  <si>
    <t>部门</t>
  </si>
  <si>
    <t>财政专项扶贫资金</t>
  </si>
  <si>
    <t>其他涉农整合资金</t>
  </si>
  <si>
    <t>一、省级专项转移支付资金</t>
  </si>
  <si>
    <t xml:space="preserve">    晋财农（2019）147号</t>
  </si>
  <si>
    <t>关于下达2020年财政专项扶贫资金预算指标的通知</t>
  </si>
  <si>
    <t xml:space="preserve">    晋财农（2019）158号</t>
  </si>
  <si>
    <t>关于下达2020年省级林业改革发展转移支付资金的通知</t>
  </si>
  <si>
    <t xml:space="preserve">    晋财农（2019）172号</t>
  </si>
  <si>
    <t>关于下达2020年省级水利转移支付资金预算指标的通知</t>
  </si>
  <si>
    <t xml:space="preserve">    晋财农（2019）174号</t>
  </si>
  <si>
    <t>关于下达2020年省级农业生产发展资金指标的通知</t>
  </si>
  <si>
    <t xml:space="preserve">    晋财建一（2019）259号</t>
  </si>
  <si>
    <t>关于下达2020年省级以工代赈资金预算指标的通知</t>
  </si>
  <si>
    <t>发改局</t>
  </si>
  <si>
    <t xml:space="preserve">    吕财农（2020）4号</t>
  </si>
  <si>
    <t>关于下达2020年省级水利转移支付资金</t>
  </si>
  <si>
    <t xml:space="preserve">    吕财建【2020年】17号</t>
  </si>
  <si>
    <t>关于下达2020年交通建设项目资金支出预算的通知</t>
  </si>
  <si>
    <t xml:space="preserve">    吕财农【2020年】8号</t>
  </si>
  <si>
    <t>关于下达2020年省级水利转移支付资金预算指标</t>
  </si>
  <si>
    <t xml:space="preserve">    晋财教【2019年】186号</t>
  </si>
  <si>
    <t>关于提前下达2020年城乡义务教育省补资金农村校舍维修改造</t>
  </si>
  <si>
    <t xml:space="preserve">    晋财建【2020年】25号</t>
  </si>
  <si>
    <t>关于下达2020年危房改造补助资金</t>
  </si>
  <si>
    <t xml:space="preserve">    晋财农【2020年】34号</t>
  </si>
  <si>
    <t>关于下达2020年第二批省级水利发展资金预算指标</t>
  </si>
  <si>
    <t xml:space="preserve">    晋财农【2020年】29号</t>
  </si>
  <si>
    <t>关于下2020年第二批财政专项扶贫资金的通知</t>
  </si>
  <si>
    <t xml:space="preserve">    晋财农（2019）149号</t>
  </si>
  <si>
    <t>关于下达2020年农村综合改革转移支付的通知</t>
  </si>
  <si>
    <t>二、市级专项转移支付</t>
  </si>
  <si>
    <t xml:space="preserve">    吕财农【2019年】111号</t>
  </si>
  <si>
    <t>关于下达农业产业化项目资金的通知（上年结余）</t>
  </si>
  <si>
    <t xml:space="preserve">    吕财农【2020年】15号</t>
  </si>
  <si>
    <t>关于下达2020年帮扶专项资金的通知</t>
  </si>
  <si>
    <t xml:space="preserve">    吕财农【2020年】20号</t>
  </si>
  <si>
    <t>关于下达2020年市级农村社会发展专项资金的通知</t>
  </si>
  <si>
    <t xml:space="preserve">    吕财教【2019年】168号</t>
  </si>
  <si>
    <t>关于下达2020年教育、文化民生政策市级配套资金（普通高中贫困建档立卡家庭困难生活补助24万元；中职建档立卡家庭生活补助9万元</t>
  </si>
  <si>
    <t xml:space="preserve">    吕财农【2020年】32号</t>
  </si>
  <si>
    <t>关于下达2020年脱贫攻坚农业产业化资金的通知</t>
  </si>
  <si>
    <t xml:space="preserve">    吕财建【2020年】44号</t>
  </si>
  <si>
    <t>关于下达美丽宜居示范村奖补资金的通知</t>
  </si>
  <si>
    <t xml:space="preserve">    吕财农【2020年】49号</t>
  </si>
  <si>
    <t>关于下达2020年丘陵山区农机化提升示范点创建资金</t>
  </si>
  <si>
    <t xml:space="preserve">    吕财农【2020年】55号</t>
  </si>
  <si>
    <t>关于下达2020年市级专项资金的通知</t>
  </si>
  <si>
    <t xml:space="preserve">    吕财农【2020年】56号</t>
  </si>
  <si>
    <t>关于下达市级涉农整合奖补资金的通知</t>
  </si>
  <si>
    <t xml:space="preserve">    吕财农【2020年】59号</t>
  </si>
  <si>
    <t>关于下达2020年市级支农资金的通知</t>
  </si>
  <si>
    <t xml:space="preserve">    吕财建【2020年】62号</t>
  </si>
  <si>
    <t>三、县级配套扶贫整合资金</t>
  </si>
  <si>
    <t xml:space="preserve">    柳财预【2020】189号</t>
  </si>
  <si>
    <t>年初预算扶贫整合切块县级资金</t>
  </si>
  <si>
    <t>四、其他资金</t>
  </si>
  <si>
    <t xml:space="preserve">    扶贫专户利息结余</t>
  </si>
  <si>
    <t>扶贫专户利息结余</t>
  </si>
  <si>
    <t>附件5</t>
  </si>
  <si>
    <t>柳林县2020年统筹整合财政涉农资金同比上年增长比例表</t>
  </si>
  <si>
    <t>2019年整合资金</t>
  </si>
  <si>
    <t>2020年整合资金</t>
  </si>
  <si>
    <t>同比上年增长比例%</t>
  </si>
  <si>
    <t>各级部门整合资金</t>
  </si>
  <si>
    <t>一、省级扶贫整合资金</t>
  </si>
  <si>
    <t>二、市级扶贫整合资金</t>
  </si>
  <si>
    <t>三、县级扶贫整合资金</t>
  </si>
  <si>
    <t>四、其他扶贫整合资金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</si>
</sst>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  <numFmt numFmtId="179" formatCode="0_ "/>
    <numFmt numFmtId="180" formatCode="yyyy/m/d;@"/>
  </numFmts>
  <fonts count="4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仿宋_GB2312"/>
      <charset val="134"/>
    </font>
    <font>
      <sz val="9"/>
      <name val="仿宋_GB2312"/>
      <charset val="134"/>
    </font>
    <font>
      <sz val="20"/>
      <color theme="1"/>
      <name val="方正小标宋简体"/>
      <charset val="134"/>
    </font>
    <font>
      <sz val="1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楷体_GB2312"/>
      <charset val="134"/>
    </font>
    <font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8" borderId="9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2" applyNumberFormat="0" applyAlignment="0" applyProtection="0">
      <alignment vertical="center"/>
    </xf>
    <xf numFmtId="0" fontId="41" fillId="12" borderId="8" applyNumberFormat="0" applyAlignment="0" applyProtection="0">
      <alignment vertical="center"/>
    </xf>
    <xf numFmtId="0" fontId="42" fillId="13" borderId="13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distributed"/>
      <protection locked="0"/>
    </xf>
    <xf numFmtId="0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12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9" fillId="0" borderId="3" xfId="0" applyFont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 wrapText="1"/>
      <protection hidden="1"/>
    </xf>
    <xf numFmtId="176" fontId="11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right" vertical="center"/>
    </xf>
    <xf numFmtId="0" fontId="4" fillId="2" borderId="4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 vertical="justify" wrapText="1"/>
    </xf>
    <xf numFmtId="0" fontId="2" fillId="2" borderId="0" xfId="0" applyFont="1" applyFill="1" applyAlignment="1">
      <alignment horizontal="center" vertical="justify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77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 shrinkToFit="1"/>
      <protection locked="0"/>
    </xf>
    <xf numFmtId="0" fontId="20" fillId="2" borderId="0" xfId="0" applyFont="1" applyFill="1"/>
    <xf numFmtId="0" fontId="0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22" fillId="2" borderId="5" xfId="0" applyFont="1" applyFill="1" applyBorder="1" applyAlignment="1">
      <alignment horizontal="center" vertical="center" wrapText="1" shrinkToFit="1"/>
    </xf>
    <xf numFmtId="0" fontId="22" fillId="2" borderId="6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shrinkToFit="1"/>
      <protection hidden="1"/>
    </xf>
    <xf numFmtId="0" fontId="24" fillId="2" borderId="1" xfId="0" applyFont="1" applyFill="1" applyBorder="1" applyAlignment="1" applyProtection="1">
      <alignment horizontal="center" vertical="center" wrapText="1" shrinkToFit="1"/>
      <protection hidden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2" borderId="1" xfId="51" applyFont="1" applyFill="1" applyBorder="1" applyAlignment="1" applyProtection="1">
      <alignment horizontal="left" vertical="center" wrapText="1" shrinkToFit="1"/>
      <protection hidden="1"/>
    </xf>
    <xf numFmtId="0" fontId="24" fillId="2" borderId="1" xfId="51" applyFont="1" applyFill="1" applyBorder="1" applyAlignment="1" applyProtection="1">
      <alignment horizontal="center" vertical="center" wrapText="1" shrinkToFit="1"/>
      <protection hidden="1"/>
    </xf>
    <xf numFmtId="0" fontId="24" fillId="2" borderId="1" xfId="50" applyFont="1" applyFill="1" applyBorder="1" applyAlignment="1" applyProtection="1">
      <alignment horizontal="left" vertical="center" wrapText="1" shrinkToFit="1"/>
      <protection hidden="1"/>
    </xf>
    <xf numFmtId="0" fontId="24" fillId="2" borderId="1" xfId="50" applyFont="1" applyFill="1" applyBorder="1" applyAlignment="1" applyProtection="1">
      <alignment horizontal="center" vertical="center" wrapText="1" shrinkToFit="1"/>
      <protection hidden="1"/>
    </xf>
    <xf numFmtId="0" fontId="24" fillId="2" borderId="1" xfId="0" applyFont="1" applyFill="1" applyBorder="1" applyAlignment="1">
      <alignment horizontal="left" vertical="center" wrapText="1" shrinkToFi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left" vertical="center" wrapText="1" shrinkToFi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177" fontId="23" fillId="2" borderId="1" xfId="0" applyNumberFormat="1" applyFont="1" applyFill="1" applyBorder="1" applyAlignment="1">
      <alignment horizontal="center" vertical="center" wrapText="1" shrinkToFit="1"/>
    </xf>
    <xf numFmtId="177" fontId="23" fillId="2" borderId="1" xfId="0" applyNumberFormat="1" applyFont="1" applyFill="1" applyBorder="1" applyAlignment="1">
      <alignment horizontal="right" vertical="center" wrapText="1" shrinkToFit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4" fillId="2" borderId="1" xfId="51" applyFont="1" applyFill="1" applyBorder="1" applyAlignment="1" applyProtection="1">
      <alignment horizontal="center" vertical="center"/>
      <protection hidden="1"/>
    </xf>
    <xf numFmtId="0" fontId="24" fillId="2" borderId="1" xfId="51" applyFont="1" applyFill="1" applyBorder="1" applyAlignment="1" applyProtection="1">
      <alignment horizontal="center" vertical="center" wrapText="1"/>
      <protection hidden="1"/>
    </xf>
    <xf numFmtId="0" fontId="24" fillId="2" borderId="1" xfId="50" applyFont="1" applyFill="1" applyBorder="1" applyAlignment="1" applyProtection="1">
      <alignment horizontal="center" vertical="center"/>
      <protection hidden="1"/>
    </xf>
    <xf numFmtId="0" fontId="24" fillId="2" borderId="1" xfId="50" applyFont="1" applyFill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 shrinkToFit="1"/>
    </xf>
    <xf numFmtId="0" fontId="22" fillId="2" borderId="4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wrapText="1" shrinkToFit="1"/>
    </xf>
    <xf numFmtId="179" fontId="23" fillId="2" borderId="1" xfId="0" applyNumberFormat="1" applyFont="1" applyFill="1" applyBorder="1" applyAlignment="1">
      <alignment horizontal="center" vertical="center" wrapText="1" shrinkToFit="1"/>
    </xf>
    <xf numFmtId="180" fontId="23" fillId="2" borderId="1" xfId="0" applyNumberFormat="1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/>
    </xf>
    <xf numFmtId="180" fontId="24" fillId="2" borderId="1" xfId="0" applyNumberFormat="1" applyFont="1" applyFill="1" applyBorder="1" applyAlignment="1">
      <alignment horizontal="center" vertical="center" wrapText="1"/>
    </xf>
    <xf numFmtId="14" fontId="24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center" wrapText="1" shrinkToFit="1"/>
      <protection locked="0"/>
    </xf>
    <xf numFmtId="0" fontId="26" fillId="2" borderId="1" xfId="0" applyFont="1" applyFill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left" vertical="center" wrapText="1" shrinkToFit="1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U310"/>
  <sheetViews>
    <sheetView tabSelected="1" workbookViewId="0">
      <pane xSplit="3" ySplit="5" topLeftCell="D188" activePane="bottomRight" state="frozen"/>
      <selection/>
      <selection pane="topRight"/>
      <selection pane="bottomLeft"/>
      <selection pane="bottomRight" activeCell="I188" sqref="I188"/>
    </sheetView>
  </sheetViews>
  <sheetFormatPr defaultColWidth="9" defaultRowHeight="13.5"/>
  <cols>
    <col min="1" max="1" width="3.75" style="9" customWidth="1"/>
    <col min="2" max="2" width="14.1166666666667" style="9" customWidth="1"/>
    <col min="3" max="3" width="16.75" style="70" customWidth="1"/>
    <col min="4" max="4" width="7" style="71" customWidth="1"/>
    <col min="5" max="6" width="9" style="71" hidden="1" customWidth="1"/>
    <col min="7" max="7" width="6.5" style="71" customWidth="1"/>
    <col min="8" max="8" width="7.5" style="71" customWidth="1"/>
    <col min="9" max="9" width="31.2583333333333" style="70" customWidth="1"/>
    <col min="10" max="10" width="10.8833333333333" style="72" customWidth="1"/>
    <col min="11" max="11" width="10.3833333333333" style="72" customWidth="1"/>
    <col min="12" max="12" width="7.63333333333333" style="72" customWidth="1"/>
    <col min="13" max="13" width="8.63333333333333" style="9" customWidth="1"/>
    <col min="14" max="14" width="18.6333333333333" style="70" customWidth="1"/>
    <col min="15" max="15" width="7.5" style="73" customWidth="1"/>
    <col min="16" max="16" width="7.63333333333333" style="73" customWidth="1"/>
    <col min="17" max="17" width="6.63333333333333" style="73" customWidth="1"/>
    <col min="18" max="18" width="8.88333333333333" style="73" customWidth="1"/>
    <col min="19" max="19" width="9.13333333333333" style="74" customWidth="1"/>
    <col min="20" max="20" width="9.5" style="74" customWidth="1"/>
    <col min="21" max="21" width="13.5" style="73" customWidth="1"/>
    <col min="22" max="16384" width="9" style="9"/>
  </cols>
  <sheetData>
    <row r="1" ht="20.25" spans="1:21">
      <c r="A1" s="75" t="s">
        <v>0</v>
      </c>
      <c r="B1" s="75"/>
      <c r="C1" s="76"/>
      <c r="D1" s="77"/>
      <c r="E1" s="77"/>
      <c r="F1" s="77"/>
      <c r="G1" s="77"/>
      <c r="H1" s="77"/>
      <c r="I1" s="76"/>
      <c r="J1" s="95"/>
      <c r="K1" s="95"/>
      <c r="L1" s="95"/>
      <c r="M1" s="75"/>
      <c r="N1" s="76"/>
      <c r="O1" s="96"/>
      <c r="P1" s="96"/>
      <c r="Q1" s="96"/>
      <c r="R1" s="96"/>
      <c r="S1" s="96"/>
      <c r="T1" s="96"/>
      <c r="U1" s="96"/>
    </row>
    <row r="2" ht="49.5" customHeight="1" spans="1:21">
      <c r="A2" s="78" t="s">
        <v>1</v>
      </c>
      <c r="B2" s="78"/>
      <c r="C2" s="79"/>
      <c r="D2" s="78"/>
      <c r="E2" s="78"/>
      <c r="F2" s="78"/>
      <c r="G2" s="78"/>
      <c r="H2" s="78"/>
      <c r="I2" s="79"/>
      <c r="J2" s="97"/>
      <c r="K2" s="97"/>
      <c r="L2" s="97"/>
      <c r="M2" s="78"/>
      <c r="N2" s="79"/>
      <c r="O2" s="98"/>
      <c r="P2" s="98"/>
      <c r="Q2" s="98"/>
      <c r="R2" s="98"/>
      <c r="S2" s="98"/>
      <c r="T2" s="98"/>
      <c r="U2" s="98"/>
    </row>
    <row r="3" ht="21.75" customHeight="1" spans="21:21">
      <c r="U3" s="107" t="s">
        <v>2</v>
      </c>
    </row>
    <row r="4" ht="24.75" customHeight="1" spans="1:21">
      <c r="A4" s="80" t="s">
        <v>3</v>
      </c>
      <c r="B4" s="80" t="s">
        <v>4</v>
      </c>
      <c r="C4" s="80" t="s">
        <v>5</v>
      </c>
      <c r="D4" s="80" t="s">
        <v>6</v>
      </c>
      <c r="E4" s="80" t="s">
        <v>7</v>
      </c>
      <c r="F4" s="80"/>
      <c r="G4" s="80" t="s">
        <v>8</v>
      </c>
      <c r="H4" s="80" t="s">
        <v>9</v>
      </c>
      <c r="I4" s="80" t="s">
        <v>10</v>
      </c>
      <c r="J4" s="80" t="s">
        <v>11</v>
      </c>
      <c r="K4" s="80" t="s">
        <v>12</v>
      </c>
      <c r="L4" s="80" t="s">
        <v>13</v>
      </c>
      <c r="M4" s="80" t="s">
        <v>14</v>
      </c>
      <c r="N4" s="80" t="s">
        <v>15</v>
      </c>
      <c r="O4" s="80" t="s">
        <v>16</v>
      </c>
      <c r="P4" s="80" t="s">
        <v>17</v>
      </c>
      <c r="Q4" s="80" t="s">
        <v>18</v>
      </c>
      <c r="R4" s="80" t="s">
        <v>19</v>
      </c>
      <c r="S4" s="108" t="s">
        <v>20</v>
      </c>
      <c r="T4" s="109"/>
      <c r="U4" s="80" t="s">
        <v>21</v>
      </c>
    </row>
    <row r="5" ht="21.75" customHeight="1" spans="1:21">
      <c r="A5" s="81"/>
      <c r="B5" s="81"/>
      <c r="C5" s="81"/>
      <c r="D5" s="81"/>
      <c r="E5" s="81"/>
      <c r="F5" s="81"/>
      <c r="G5" s="81"/>
      <c r="H5" s="81"/>
      <c r="I5" s="81"/>
      <c r="J5" s="81"/>
      <c r="K5" s="81">
        <v>0</v>
      </c>
      <c r="L5" s="81"/>
      <c r="M5" s="81"/>
      <c r="N5" s="81"/>
      <c r="O5" s="81"/>
      <c r="P5" s="81" t="s">
        <v>22</v>
      </c>
      <c r="Q5" s="81"/>
      <c r="R5" s="81"/>
      <c r="S5" s="110" t="s">
        <v>23</v>
      </c>
      <c r="T5" s="110" t="s">
        <v>24</v>
      </c>
      <c r="U5" s="81"/>
    </row>
    <row r="6" ht="31" customHeight="1" spans="1:21">
      <c r="A6" s="82"/>
      <c r="B6" s="83" t="s">
        <v>25</v>
      </c>
      <c r="C6" s="83"/>
      <c r="D6" s="83"/>
      <c r="E6" s="83"/>
      <c r="F6" s="83"/>
      <c r="G6" s="83"/>
      <c r="H6" s="83"/>
      <c r="I6" s="83"/>
      <c r="J6" s="99">
        <f>SUBTOTAL(109,J7:J310)</f>
        <v>174957962.49</v>
      </c>
      <c r="K6" s="99">
        <f>SUBTOTAL(109,K7:K310)</f>
        <v>174957962.49</v>
      </c>
      <c r="L6" s="99"/>
      <c r="M6" s="100"/>
      <c r="N6" s="100"/>
      <c r="O6" s="99"/>
      <c r="P6" s="99"/>
      <c r="Q6" s="111">
        <f>SUBTOTAL(109,Q7:Q310)</f>
        <v>712</v>
      </c>
      <c r="R6" s="111">
        <f>SUBTOTAL(109,R7:R310)</f>
        <v>214126</v>
      </c>
      <c r="S6" s="112"/>
      <c r="T6" s="112"/>
      <c r="U6" s="113"/>
    </row>
    <row r="7" ht="32.25" customHeight="1" spans="1:21">
      <c r="A7" s="84">
        <v>1</v>
      </c>
      <c r="B7" s="85" t="s">
        <v>26</v>
      </c>
      <c r="C7" s="85" t="s">
        <v>27</v>
      </c>
      <c r="D7" s="86" t="s">
        <v>28</v>
      </c>
      <c r="E7" s="87"/>
      <c r="F7" s="87"/>
      <c r="G7" s="86"/>
      <c r="H7" s="86"/>
      <c r="I7" s="86" t="s">
        <v>29</v>
      </c>
      <c r="J7" s="101">
        <v>2200000</v>
      </c>
      <c r="K7" s="101">
        <v>2200000</v>
      </c>
      <c r="L7" s="84" t="s">
        <v>30</v>
      </c>
      <c r="M7" s="87" t="s">
        <v>31</v>
      </c>
      <c r="N7" s="83" t="s">
        <v>32</v>
      </c>
      <c r="O7" s="102" t="s">
        <v>28</v>
      </c>
      <c r="P7" s="93" t="s">
        <v>28</v>
      </c>
      <c r="Q7" s="93">
        <v>105</v>
      </c>
      <c r="R7" s="93">
        <v>830</v>
      </c>
      <c r="S7" s="114">
        <v>43586</v>
      </c>
      <c r="T7" s="114">
        <v>43799</v>
      </c>
      <c r="U7" s="86" t="s">
        <v>33</v>
      </c>
    </row>
    <row r="8" ht="39" customHeight="1" spans="1:21">
      <c r="A8" s="84">
        <v>2</v>
      </c>
      <c r="B8" s="85" t="s">
        <v>26</v>
      </c>
      <c r="C8" s="88" t="s">
        <v>34</v>
      </c>
      <c r="D8" s="89" t="s">
        <v>35</v>
      </c>
      <c r="E8" s="87"/>
      <c r="F8" s="87"/>
      <c r="G8" s="89" t="s">
        <v>35</v>
      </c>
      <c r="H8" s="89" t="s">
        <v>36</v>
      </c>
      <c r="I8" s="89" t="s">
        <v>37</v>
      </c>
      <c r="J8" s="103">
        <v>777600</v>
      </c>
      <c r="K8" s="103">
        <v>777600</v>
      </c>
      <c r="L8" s="84" t="s">
        <v>30</v>
      </c>
      <c r="M8" s="87" t="s">
        <v>31</v>
      </c>
      <c r="N8" s="83" t="s">
        <v>32</v>
      </c>
      <c r="O8" s="104" t="s">
        <v>38</v>
      </c>
      <c r="P8" s="93" t="s">
        <v>35</v>
      </c>
      <c r="Q8" s="93">
        <v>2</v>
      </c>
      <c r="R8" s="93">
        <v>117</v>
      </c>
      <c r="S8" s="114">
        <v>43097</v>
      </c>
      <c r="T8" s="114">
        <v>43279</v>
      </c>
      <c r="U8" s="86" t="s">
        <v>39</v>
      </c>
    </row>
    <row r="9" ht="39" customHeight="1" spans="1:21">
      <c r="A9" s="84">
        <v>3</v>
      </c>
      <c r="B9" s="85" t="s">
        <v>26</v>
      </c>
      <c r="C9" s="90" t="s">
        <v>34</v>
      </c>
      <c r="D9" s="91" t="s">
        <v>40</v>
      </c>
      <c r="E9" s="87"/>
      <c r="F9" s="87"/>
      <c r="G9" s="91" t="s">
        <v>40</v>
      </c>
      <c r="H9" s="91" t="s">
        <v>41</v>
      </c>
      <c r="I9" s="91" t="s">
        <v>42</v>
      </c>
      <c r="J9" s="105">
        <v>222900</v>
      </c>
      <c r="K9" s="105">
        <v>222900</v>
      </c>
      <c r="L9" s="84" t="s">
        <v>30</v>
      </c>
      <c r="M9" s="87" t="s">
        <v>31</v>
      </c>
      <c r="N9" s="83" t="s">
        <v>32</v>
      </c>
      <c r="O9" s="106" t="s">
        <v>38</v>
      </c>
      <c r="P9" s="93" t="s">
        <v>40</v>
      </c>
      <c r="Q9" s="93">
        <v>1</v>
      </c>
      <c r="R9" s="93">
        <v>985</v>
      </c>
      <c r="S9" s="114">
        <v>43755</v>
      </c>
      <c r="T9" s="114">
        <v>43771</v>
      </c>
      <c r="U9" s="86" t="s">
        <v>43</v>
      </c>
    </row>
    <row r="10" ht="39" customHeight="1" spans="1:21">
      <c r="A10" s="84">
        <v>4</v>
      </c>
      <c r="B10" s="85" t="s">
        <v>26</v>
      </c>
      <c r="C10" s="88" t="s">
        <v>34</v>
      </c>
      <c r="D10" s="89" t="s">
        <v>40</v>
      </c>
      <c r="E10" s="87"/>
      <c r="F10" s="87"/>
      <c r="G10" s="89" t="s">
        <v>40</v>
      </c>
      <c r="H10" s="89" t="s">
        <v>41</v>
      </c>
      <c r="I10" s="89" t="s">
        <v>44</v>
      </c>
      <c r="J10" s="103">
        <v>600000</v>
      </c>
      <c r="K10" s="103">
        <v>600000</v>
      </c>
      <c r="L10" s="84" t="s">
        <v>30</v>
      </c>
      <c r="M10" s="87" t="s">
        <v>31</v>
      </c>
      <c r="N10" s="83" t="s">
        <v>32</v>
      </c>
      <c r="O10" s="104" t="s">
        <v>38</v>
      </c>
      <c r="P10" s="93" t="s">
        <v>40</v>
      </c>
      <c r="Q10" s="93">
        <v>1</v>
      </c>
      <c r="R10" s="93">
        <v>875</v>
      </c>
      <c r="S10" s="114">
        <v>43424</v>
      </c>
      <c r="T10" s="114">
        <v>43485</v>
      </c>
      <c r="U10" s="86" t="s">
        <v>45</v>
      </c>
    </row>
    <row r="11" ht="39" customHeight="1" spans="1:21">
      <c r="A11" s="84">
        <v>5</v>
      </c>
      <c r="B11" s="85" t="s">
        <v>26</v>
      </c>
      <c r="C11" s="88" t="s">
        <v>34</v>
      </c>
      <c r="D11" s="89" t="s">
        <v>46</v>
      </c>
      <c r="E11" s="87"/>
      <c r="F11" s="87"/>
      <c r="G11" s="89" t="s">
        <v>46</v>
      </c>
      <c r="H11" s="89"/>
      <c r="I11" s="89" t="s">
        <v>47</v>
      </c>
      <c r="J11" s="103">
        <v>300000</v>
      </c>
      <c r="K11" s="103">
        <v>300000</v>
      </c>
      <c r="L11" s="84" t="s">
        <v>30</v>
      </c>
      <c r="M11" s="87" t="s">
        <v>31</v>
      </c>
      <c r="N11" s="83" t="s">
        <v>32</v>
      </c>
      <c r="O11" s="104" t="s">
        <v>38</v>
      </c>
      <c r="P11" s="93" t="s">
        <v>46</v>
      </c>
      <c r="Q11" s="93">
        <v>3</v>
      </c>
      <c r="R11" s="93">
        <v>2421</v>
      </c>
      <c r="S11" s="114">
        <v>43344</v>
      </c>
      <c r="T11" s="114">
        <v>43378</v>
      </c>
      <c r="U11" s="86" t="s">
        <v>48</v>
      </c>
    </row>
    <row r="12" ht="39" customHeight="1" spans="1:21">
      <c r="A12" s="84">
        <v>6</v>
      </c>
      <c r="B12" s="85" t="s">
        <v>26</v>
      </c>
      <c r="C12" s="88" t="s">
        <v>34</v>
      </c>
      <c r="D12" s="89" t="s">
        <v>46</v>
      </c>
      <c r="E12" s="87"/>
      <c r="F12" s="87"/>
      <c r="G12" s="89" t="s">
        <v>46</v>
      </c>
      <c r="H12" s="89" t="s">
        <v>49</v>
      </c>
      <c r="I12" s="89" t="s">
        <v>50</v>
      </c>
      <c r="J12" s="103">
        <v>200000</v>
      </c>
      <c r="K12" s="103">
        <v>200000</v>
      </c>
      <c r="L12" s="84" t="s">
        <v>30</v>
      </c>
      <c r="M12" s="87" t="s">
        <v>31</v>
      </c>
      <c r="N12" s="83" t="s">
        <v>32</v>
      </c>
      <c r="O12" s="104" t="s">
        <v>38</v>
      </c>
      <c r="P12" s="93" t="s">
        <v>46</v>
      </c>
      <c r="Q12" s="93"/>
      <c r="R12" s="93">
        <v>8</v>
      </c>
      <c r="S12" s="115">
        <v>43637</v>
      </c>
      <c r="T12" s="115">
        <v>43698</v>
      </c>
      <c r="U12" s="86" t="s">
        <v>51</v>
      </c>
    </row>
    <row r="13" ht="32.25" customHeight="1" spans="1:21">
      <c r="A13" s="84">
        <v>7</v>
      </c>
      <c r="B13" s="85" t="s">
        <v>26</v>
      </c>
      <c r="C13" s="88" t="s">
        <v>52</v>
      </c>
      <c r="D13" s="89" t="s">
        <v>53</v>
      </c>
      <c r="E13" s="87"/>
      <c r="F13" s="87"/>
      <c r="G13" s="89" t="s">
        <v>53</v>
      </c>
      <c r="H13" s="89" t="s">
        <v>54</v>
      </c>
      <c r="I13" s="89" t="s">
        <v>55</v>
      </c>
      <c r="J13" s="103">
        <v>200000</v>
      </c>
      <c r="K13" s="103">
        <v>200000</v>
      </c>
      <c r="L13" s="84" t="s">
        <v>30</v>
      </c>
      <c r="M13" s="87" t="s">
        <v>31</v>
      </c>
      <c r="N13" s="83" t="s">
        <v>32</v>
      </c>
      <c r="O13" s="104" t="s">
        <v>56</v>
      </c>
      <c r="P13" s="93" t="s">
        <v>53</v>
      </c>
      <c r="Q13" s="93"/>
      <c r="R13" s="93">
        <v>12</v>
      </c>
      <c r="S13" s="115">
        <v>43941</v>
      </c>
      <c r="T13" s="115">
        <v>44001</v>
      </c>
      <c r="U13" s="86" t="s">
        <v>57</v>
      </c>
    </row>
    <row r="14" ht="32.25" customHeight="1" spans="1:21">
      <c r="A14" s="84">
        <v>8</v>
      </c>
      <c r="B14" s="85" t="s">
        <v>26</v>
      </c>
      <c r="C14" s="85" t="s">
        <v>58</v>
      </c>
      <c r="D14" s="86" t="s">
        <v>59</v>
      </c>
      <c r="E14" s="87"/>
      <c r="F14" s="87"/>
      <c r="G14" s="86" t="s">
        <v>59</v>
      </c>
      <c r="H14" s="86" t="s">
        <v>60</v>
      </c>
      <c r="I14" s="86" t="s">
        <v>61</v>
      </c>
      <c r="J14" s="101">
        <v>450000</v>
      </c>
      <c r="K14" s="101">
        <v>450000</v>
      </c>
      <c r="L14" s="84" t="s">
        <v>30</v>
      </c>
      <c r="M14" s="87" t="s">
        <v>31</v>
      </c>
      <c r="N14" s="83" t="s">
        <v>32</v>
      </c>
      <c r="O14" s="93" t="s">
        <v>62</v>
      </c>
      <c r="P14" s="93" t="s">
        <v>59</v>
      </c>
      <c r="Q14" s="93">
        <v>1</v>
      </c>
      <c r="R14" s="93">
        <v>298</v>
      </c>
      <c r="S14" s="114">
        <v>43539</v>
      </c>
      <c r="T14" s="114">
        <v>43830</v>
      </c>
      <c r="U14" s="86" t="s">
        <v>63</v>
      </c>
    </row>
    <row r="15" ht="42" customHeight="1" spans="1:21">
      <c r="A15" s="84">
        <v>9</v>
      </c>
      <c r="B15" s="85" t="s">
        <v>26</v>
      </c>
      <c r="C15" s="85" t="s">
        <v>34</v>
      </c>
      <c r="D15" s="86" t="s">
        <v>64</v>
      </c>
      <c r="E15" s="87"/>
      <c r="F15" s="87"/>
      <c r="G15" s="86" t="s">
        <v>64</v>
      </c>
      <c r="H15" s="86" t="s">
        <v>65</v>
      </c>
      <c r="I15" s="86" t="s">
        <v>66</v>
      </c>
      <c r="J15" s="101">
        <v>300000</v>
      </c>
      <c r="K15" s="101">
        <v>300000</v>
      </c>
      <c r="L15" s="84" t="s">
        <v>30</v>
      </c>
      <c r="M15" s="87" t="s">
        <v>31</v>
      </c>
      <c r="N15" s="83" t="s">
        <v>32</v>
      </c>
      <c r="O15" s="102" t="s">
        <v>38</v>
      </c>
      <c r="P15" s="93" t="s">
        <v>64</v>
      </c>
      <c r="Q15" s="93"/>
      <c r="R15" s="93">
        <v>436</v>
      </c>
      <c r="S15" s="114">
        <v>43227</v>
      </c>
      <c r="T15" s="114">
        <v>43271</v>
      </c>
      <c r="U15" s="86" t="s">
        <v>67</v>
      </c>
    </row>
    <row r="16" ht="42" customHeight="1" spans="1:21">
      <c r="A16" s="84">
        <v>10</v>
      </c>
      <c r="B16" s="85" t="s">
        <v>26</v>
      </c>
      <c r="C16" s="85" t="s">
        <v>34</v>
      </c>
      <c r="D16" s="86" t="s">
        <v>64</v>
      </c>
      <c r="E16" s="87"/>
      <c r="F16" s="87"/>
      <c r="G16" s="86" t="s">
        <v>64</v>
      </c>
      <c r="H16" s="86"/>
      <c r="I16" s="86" t="s">
        <v>68</v>
      </c>
      <c r="J16" s="101">
        <v>1000000</v>
      </c>
      <c r="K16" s="101">
        <v>1000000</v>
      </c>
      <c r="L16" s="84" t="s">
        <v>30</v>
      </c>
      <c r="M16" s="87" t="s">
        <v>31</v>
      </c>
      <c r="N16" s="83" t="s">
        <v>32</v>
      </c>
      <c r="O16" s="102" t="s">
        <v>38</v>
      </c>
      <c r="P16" s="93" t="s">
        <v>64</v>
      </c>
      <c r="Q16" s="93">
        <v>1</v>
      </c>
      <c r="R16" s="93">
        <v>922</v>
      </c>
      <c r="S16" s="114">
        <v>43621</v>
      </c>
      <c r="T16" s="114">
        <v>43775</v>
      </c>
      <c r="U16" s="86" t="s">
        <v>69</v>
      </c>
    </row>
    <row r="17" ht="32.25" customHeight="1" spans="1:21">
      <c r="A17" s="84">
        <v>11</v>
      </c>
      <c r="B17" s="85" t="s">
        <v>26</v>
      </c>
      <c r="C17" s="92" t="s">
        <v>58</v>
      </c>
      <c r="D17" s="87" t="s">
        <v>64</v>
      </c>
      <c r="E17" s="87"/>
      <c r="F17" s="87"/>
      <c r="G17" s="87" t="s">
        <v>64</v>
      </c>
      <c r="H17" s="87"/>
      <c r="I17" s="87" t="s">
        <v>58</v>
      </c>
      <c r="J17" s="84">
        <v>500000</v>
      </c>
      <c r="K17" s="84">
        <v>500000</v>
      </c>
      <c r="L17" s="84" t="s">
        <v>30</v>
      </c>
      <c r="M17" s="87" t="s">
        <v>31</v>
      </c>
      <c r="N17" s="83" t="s">
        <v>32</v>
      </c>
      <c r="O17" s="93" t="s">
        <v>62</v>
      </c>
      <c r="P17" s="93" t="s">
        <v>64</v>
      </c>
      <c r="Q17" s="93">
        <v>2</v>
      </c>
      <c r="R17" s="93">
        <v>358</v>
      </c>
      <c r="S17" s="114">
        <v>43628</v>
      </c>
      <c r="T17" s="114">
        <v>43777</v>
      </c>
      <c r="U17" s="86" t="s">
        <v>70</v>
      </c>
    </row>
    <row r="18" ht="32.25" customHeight="1" spans="1:21">
      <c r="A18" s="84">
        <v>12</v>
      </c>
      <c r="B18" s="85" t="s">
        <v>26</v>
      </c>
      <c r="C18" s="92" t="s">
        <v>58</v>
      </c>
      <c r="D18" s="87" t="s">
        <v>64</v>
      </c>
      <c r="E18" s="87"/>
      <c r="F18" s="87"/>
      <c r="G18" s="87" t="s">
        <v>64</v>
      </c>
      <c r="H18" s="87" t="s">
        <v>71</v>
      </c>
      <c r="I18" s="87" t="s">
        <v>72</v>
      </c>
      <c r="J18" s="84">
        <v>200000</v>
      </c>
      <c r="K18" s="84">
        <v>200000</v>
      </c>
      <c r="L18" s="84" t="s">
        <v>30</v>
      </c>
      <c r="M18" s="87" t="s">
        <v>31</v>
      </c>
      <c r="N18" s="83" t="s">
        <v>32</v>
      </c>
      <c r="O18" s="93" t="s">
        <v>62</v>
      </c>
      <c r="P18" s="93" t="s">
        <v>64</v>
      </c>
      <c r="Q18" s="93">
        <v>1</v>
      </c>
      <c r="R18" s="93">
        <v>922</v>
      </c>
      <c r="S18" s="114">
        <v>43600</v>
      </c>
      <c r="T18" s="114">
        <v>43641</v>
      </c>
      <c r="U18" s="86" t="s">
        <v>73</v>
      </c>
    </row>
    <row r="19" ht="39" customHeight="1" spans="1:21">
      <c r="A19" s="84">
        <v>13</v>
      </c>
      <c r="B19" s="85" t="s">
        <v>26</v>
      </c>
      <c r="C19" s="92" t="s">
        <v>34</v>
      </c>
      <c r="D19" s="87" t="s">
        <v>64</v>
      </c>
      <c r="E19" s="87"/>
      <c r="F19" s="87"/>
      <c r="G19" s="87" t="s">
        <v>64</v>
      </c>
      <c r="H19" s="87" t="s">
        <v>74</v>
      </c>
      <c r="I19" s="87" t="s">
        <v>75</v>
      </c>
      <c r="J19" s="84">
        <v>320000</v>
      </c>
      <c r="K19" s="84">
        <v>320000</v>
      </c>
      <c r="L19" s="84" t="s">
        <v>30</v>
      </c>
      <c r="M19" s="87" t="s">
        <v>31</v>
      </c>
      <c r="N19" s="83" t="s">
        <v>32</v>
      </c>
      <c r="O19" s="93" t="s">
        <v>62</v>
      </c>
      <c r="P19" s="93" t="s">
        <v>64</v>
      </c>
      <c r="Q19" s="93"/>
      <c r="R19" s="93">
        <v>216</v>
      </c>
      <c r="S19" s="114">
        <v>43389</v>
      </c>
      <c r="T19" s="114">
        <v>43405</v>
      </c>
      <c r="U19" s="86" t="s">
        <v>76</v>
      </c>
    </row>
    <row r="20" ht="32.25" customHeight="1" spans="1:21">
      <c r="A20" s="84">
        <v>14</v>
      </c>
      <c r="B20" s="85" t="s">
        <v>26</v>
      </c>
      <c r="C20" s="92" t="s">
        <v>58</v>
      </c>
      <c r="D20" s="87" t="s">
        <v>77</v>
      </c>
      <c r="E20" s="87"/>
      <c r="F20" s="87"/>
      <c r="G20" s="87" t="s">
        <v>77</v>
      </c>
      <c r="H20" s="87" t="s">
        <v>78</v>
      </c>
      <c r="I20" s="87" t="s">
        <v>79</v>
      </c>
      <c r="J20" s="84">
        <v>500000</v>
      </c>
      <c r="K20" s="84">
        <v>500000</v>
      </c>
      <c r="L20" s="84" t="s">
        <v>30</v>
      </c>
      <c r="M20" s="87" t="s">
        <v>31</v>
      </c>
      <c r="N20" s="83" t="s">
        <v>32</v>
      </c>
      <c r="O20" s="93" t="s">
        <v>62</v>
      </c>
      <c r="P20" s="93" t="s">
        <v>77</v>
      </c>
      <c r="Q20" s="93">
        <v>1</v>
      </c>
      <c r="R20" s="93">
        <v>848</v>
      </c>
      <c r="S20" s="114">
        <v>43712</v>
      </c>
      <c r="T20" s="114">
        <v>43771</v>
      </c>
      <c r="U20" s="86" t="s">
        <v>80</v>
      </c>
    </row>
    <row r="21" ht="42" customHeight="1" spans="1:21">
      <c r="A21" s="84">
        <v>15</v>
      </c>
      <c r="B21" s="85" t="s">
        <v>26</v>
      </c>
      <c r="C21" s="92" t="s">
        <v>34</v>
      </c>
      <c r="D21" s="87" t="s">
        <v>81</v>
      </c>
      <c r="E21" s="87"/>
      <c r="F21" s="87"/>
      <c r="G21" s="87" t="s">
        <v>81</v>
      </c>
      <c r="H21" s="87" t="s">
        <v>82</v>
      </c>
      <c r="I21" s="87" t="s">
        <v>50</v>
      </c>
      <c r="J21" s="84">
        <v>200000</v>
      </c>
      <c r="K21" s="84">
        <v>200000</v>
      </c>
      <c r="L21" s="84" t="s">
        <v>30</v>
      </c>
      <c r="M21" s="87" t="s">
        <v>31</v>
      </c>
      <c r="N21" s="83" t="s">
        <v>32</v>
      </c>
      <c r="O21" s="93" t="s">
        <v>38</v>
      </c>
      <c r="P21" s="93" t="s">
        <v>81</v>
      </c>
      <c r="Q21" s="93"/>
      <c r="R21" s="93">
        <v>59</v>
      </c>
      <c r="S21" s="114">
        <v>43698</v>
      </c>
      <c r="T21" s="114">
        <v>43759</v>
      </c>
      <c r="U21" s="86" t="s">
        <v>83</v>
      </c>
    </row>
    <row r="22" ht="39" customHeight="1" spans="1:21">
      <c r="A22" s="84">
        <v>16</v>
      </c>
      <c r="B22" s="85" t="s">
        <v>26</v>
      </c>
      <c r="C22" s="92" t="s">
        <v>84</v>
      </c>
      <c r="D22" s="87" t="s">
        <v>85</v>
      </c>
      <c r="E22" s="87"/>
      <c r="F22" s="87"/>
      <c r="G22" s="87" t="s">
        <v>85</v>
      </c>
      <c r="H22" s="87" t="s">
        <v>86</v>
      </c>
      <c r="I22" s="87" t="s">
        <v>87</v>
      </c>
      <c r="J22" s="84">
        <v>1000000</v>
      </c>
      <c r="K22" s="84">
        <v>1000000</v>
      </c>
      <c r="L22" s="84" t="s">
        <v>30</v>
      </c>
      <c r="M22" s="87" t="s">
        <v>88</v>
      </c>
      <c r="N22" s="83" t="s">
        <v>32</v>
      </c>
      <c r="O22" s="93" t="s">
        <v>56</v>
      </c>
      <c r="P22" s="93" t="s">
        <v>85</v>
      </c>
      <c r="Q22" s="93">
        <v>1</v>
      </c>
      <c r="R22" s="93">
        <v>415</v>
      </c>
      <c r="S22" s="114">
        <v>42945</v>
      </c>
      <c r="T22" s="114">
        <v>43007</v>
      </c>
      <c r="U22" s="86" t="s">
        <v>89</v>
      </c>
    </row>
    <row r="23" ht="32.25" customHeight="1" spans="1:21">
      <c r="A23" s="84">
        <v>17</v>
      </c>
      <c r="B23" s="92" t="s">
        <v>90</v>
      </c>
      <c r="C23" s="92" t="s">
        <v>91</v>
      </c>
      <c r="D23" s="87" t="s">
        <v>92</v>
      </c>
      <c r="E23" s="87"/>
      <c r="F23" s="87"/>
      <c r="G23" s="87"/>
      <c r="H23" s="87"/>
      <c r="I23" s="87" t="s">
        <v>93</v>
      </c>
      <c r="J23" s="84">
        <v>3057000</v>
      </c>
      <c r="K23" s="84">
        <v>3057000</v>
      </c>
      <c r="L23" s="84" t="s">
        <v>30</v>
      </c>
      <c r="M23" s="87" t="s">
        <v>88</v>
      </c>
      <c r="N23" s="83" t="s">
        <v>94</v>
      </c>
      <c r="O23" s="93" t="s">
        <v>92</v>
      </c>
      <c r="P23" s="93" t="s">
        <v>92</v>
      </c>
      <c r="Q23" s="93">
        <v>52</v>
      </c>
      <c r="R23" s="93">
        <v>1100</v>
      </c>
      <c r="S23" s="114">
        <v>43891</v>
      </c>
      <c r="T23" s="114">
        <v>43951</v>
      </c>
      <c r="U23" s="86" t="s">
        <v>95</v>
      </c>
    </row>
    <row r="24" ht="32.25" customHeight="1" spans="1:21">
      <c r="A24" s="84">
        <v>18</v>
      </c>
      <c r="B24" s="92" t="s">
        <v>96</v>
      </c>
      <c r="C24" s="92" t="s">
        <v>97</v>
      </c>
      <c r="D24" s="87" t="s">
        <v>92</v>
      </c>
      <c r="E24" s="87"/>
      <c r="F24" s="87"/>
      <c r="G24" s="87"/>
      <c r="H24" s="87"/>
      <c r="I24" s="87" t="s">
        <v>98</v>
      </c>
      <c r="J24" s="84">
        <v>4500000</v>
      </c>
      <c r="K24" s="84">
        <v>4500000</v>
      </c>
      <c r="L24" s="84" t="s">
        <v>30</v>
      </c>
      <c r="M24" s="87" t="s">
        <v>88</v>
      </c>
      <c r="N24" s="83" t="s">
        <v>32</v>
      </c>
      <c r="O24" s="93" t="s">
        <v>92</v>
      </c>
      <c r="P24" s="93" t="s">
        <v>92</v>
      </c>
      <c r="Q24" s="93">
        <v>52</v>
      </c>
      <c r="R24" s="93">
        <v>985</v>
      </c>
      <c r="S24" s="114">
        <v>43831</v>
      </c>
      <c r="T24" s="114">
        <v>44190</v>
      </c>
      <c r="U24" s="86" t="s">
        <v>99</v>
      </c>
    </row>
    <row r="25" ht="32.25" customHeight="1" spans="1:21">
      <c r="A25" s="84">
        <v>19</v>
      </c>
      <c r="B25" s="92" t="s">
        <v>100</v>
      </c>
      <c r="C25" s="92" t="s">
        <v>101</v>
      </c>
      <c r="D25" s="93" t="s">
        <v>62</v>
      </c>
      <c r="E25" s="87"/>
      <c r="F25" s="87"/>
      <c r="G25" s="87"/>
      <c r="H25" s="87"/>
      <c r="I25" s="87" t="s">
        <v>102</v>
      </c>
      <c r="J25" s="84">
        <v>3090000</v>
      </c>
      <c r="K25" s="84">
        <v>3090000</v>
      </c>
      <c r="L25" s="84" t="s">
        <v>30</v>
      </c>
      <c r="M25" s="87" t="s">
        <v>31</v>
      </c>
      <c r="N25" s="83" t="s">
        <v>32</v>
      </c>
      <c r="O25" s="93" t="s">
        <v>62</v>
      </c>
      <c r="P25" s="93" t="s">
        <v>103</v>
      </c>
      <c r="Q25" s="93">
        <v>30</v>
      </c>
      <c r="R25" s="93">
        <v>5915</v>
      </c>
      <c r="S25" s="114">
        <v>43971</v>
      </c>
      <c r="T25" s="114">
        <v>44075</v>
      </c>
      <c r="U25" s="86" t="s">
        <v>104</v>
      </c>
    </row>
    <row r="26" ht="37" customHeight="1" spans="1:21">
      <c r="A26" s="84">
        <v>20</v>
      </c>
      <c r="B26" s="92" t="s">
        <v>100</v>
      </c>
      <c r="C26" s="92" t="s">
        <v>105</v>
      </c>
      <c r="D26" s="87" t="s">
        <v>106</v>
      </c>
      <c r="E26" s="87"/>
      <c r="F26" s="87"/>
      <c r="G26" s="87"/>
      <c r="H26" s="87"/>
      <c r="I26" s="87" t="s">
        <v>107</v>
      </c>
      <c r="J26" s="84">
        <v>10000000</v>
      </c>
      <c r="K26" s="84">
        <v>10000000</v>
      </c>
      <c r="L26" s="84" t="s">
        <v>30</v>
      </c>
      <c r="M26" s="87" t="s">
        <v>31</v>
      </c>
      <c r="N26" s="83" t="s">
        <v>32</v>
      </c>
      <c r="O26" s="93" t="s">
        <v>108</v>
      </c>
      <c r="P26" s="93" t="s">
        <v>109</v>
      </c>
      <c r="Q26" s="93">
        <v>22</v>
      </c>
      <c r="R26" s="93">
        <v>1213</v>
      </c>
      <c r="S26" s="114">
        <v>43565</v>
      </c>
      <c r="T26" s="114">
        <v>43661</v>
      </c>
      <c r="U26" s="86" t="s">
        <v>110</v>
      </c>
    </row>
    <row r="27" ht="36" customHeight="1" spans="1:21">
      <c r="A27" s="84">
        <v>21</v>
      </c>
      <c r="B27" s="85" t="s">
        <v>26</v>
      </c>
      <c r="C27" s="92" t="s">
        <v>34</v>
      </c>
      <c r="D27" s="87" t="s">
        <v>35</v>
      </c>
      <c r="E27" s="87"/>
      <c r="F27" s="87"/>
      <c r="G27" s="87" t="s">
        <v>35</v>
      </c>
      <c r="H27" s="87" t="s">
        <v>111</v>
      </c>
      <c r="I27" s="87" t="s">
        <v>112</v>
      </c>
      <c r="J27" s="84">
        <v>664500</v>
      </c>
      <c r="K27" s="84">
        <v>664500</v>
      </c>
      <c r="L27" s="84" t="s">
        <v>30</v>
      </c>
      <c r="M27" s="87" t="s">
        <v>31</v>
      </c>
      <c r="N27" s="83" t="s">
        <v>32</v>
      </c>
      <c r="O27" s="93" t="s">
        <v>38</v>
      </c>
      <c r="P27" s="93" t="s">
        <v>35</v>
      </c>
      <c r="Q27" s="93">
        <v>2</v>
      </c>
      <c r="R27" s="93">
        <v>897</v>
      </c>
      <c r="S27" s="114">
        <v>43081</v>
      </c>
      <c r="T27" s="114">
        <v>43143</v>
      </c>
      <c r="U27" s="86" t="s">
        <v>113</v>
      </c>
    </row>
    <row r="28" s="68" customFormat="1" ht="36" customHeight="1" spans="1:21">
      <c r="A28" s="84">
        <v>22</v>
      </c>
      <c r="B28" s="85" t="s">
        <v>26</v>
      </c>
      <c r="C28" s="85" t="s">
        <v>34</v>
      </c>
      <c r="D28" s="86" t="s">
        <v>35</v>
      </c>
      <c r="E28" s="87"/>
      <c r="F28" s="87"/>
      <c r="G28" s="86" t="s">
        <v>35</v>
      </c>
      <c r="H28" s="86" t="s">
        <v>114</v>
      </c>
      <c r="I28" s="86" t="s">
        <v>115</v>
      </c>
      <c r="J28" s="101">
        <v>385070</v>
      </c>
      <c r="K28" s="101">
        <v>385070</v>
      </c>
      <c r="L28" s="84" t="s">
        <v>30</v>
      </c>
      <c r="M28" s="87" t="s">
        <v>31</v>
      </c>
      <c r="N28" s="83" t="s">
        <v>32</v>
      </c>
      <c r="O28" s="102" t="s">
        <v>38</v>
      </c>
      <c r="P28" s="93" t="s">
        <v>35</v>
      </c>
      <c r="Q28" s="93">
        <v>1</v>
      </c>
      <c r="R28" s="93">
        <v>415</v>
      </c>
      <c r="S28" s="114">
        <v>43199</v>
      </c>
      <c r="T28" s="114">
        <v>43260</v>
      </c>
      <c r="U28" s="86" t="s">
        <v>116</v>
      </c>
    </row>
    <row r="29" ht="36" customHeight="1" spans="1:21">
      <c r="A29" s="84">
        <v>23</v>
      </c>
      <c r="B29" s="85" t="s">
        <v>26</v>
      </c>
      <c r="C29" s="85" t="s">
        <v>34</v>
      </c>
      <c r="D29" s="86" t="s">
        <v>35</v>
      </c>
      <c r="E29" s="87"/>
      <c r="F29" s="87"/>
      <c r="G29" s="86" t="s">
        <v>35</v>
      </c>
      <c r="H29" s="86" t="s">
        <v>117</v>
      </c>
      <c r="I29" s="86" t="s">
        <v>118</v>
      </c>
      <c r="J29" s="101">
        <v>660000</v>
      </c>
      <c r="K29" s="101">
        <v>660000</v>
      </c>
      <c r="L29" s="84" t="s">
        <v>30</v>
      </c>
      <c r="M29" s="87" t="s">
        <v>31</v>
      </c>
      <c r="N29" s="83" t="s">
        <v>32</v>
      </c>
      <c r="O29" s="102" t="s">
        <v>38</v>
      </c>
      <c r="P29" s="93" t="s">
        <v>35</v>
      </c>
      <c r="Q29" s="93">
        <v>2</v>
      </c>
      <c r="R29" s="93">
        <v>100</v>
      </c>
      <c r="S29" s="114">
        <v>43096</v>
      </c>
      <c r="T29" s="114">
        <v>43127</v>
      </c>
      <c r="U29" s="86" t="s">
        <v>119</v>
      </c>
    </row>
    <row r="30" ht="51" customHeight="1" spans="1:21">
      <c r="A30" s="84">
        <v>24</v>
      </c>
      <c r="B30" s="85" t="s">
        <v>26</v>
      </c>
      <c r="C30" s="85" t="s">
        <v>34</v>
      </c>
      <c r="D30" s="86" t="s">
        <v>35</v>
      </c>
      <c r="E30" s="87"/>
      <c r="F30" s="87"/>
      <c r="G30" s="86" t="s">
        <v>35</v>
      </c>
      <c r="H30" s="86" t="s">
        <v>120</v>
      </c>
      <c r="I30" s="86" t="s">
        <v>121</v>
      </c>
      <c r="J30" s="101">
        <v>25600</v>
      </c>
      <c r="K30" s="101">
        <v>25600</v>
      </c>
      <c r="L30" s="84" t="s">
        <v>30</v>
      </c>
      <c r="M30" s="87" t="s">
        <v>31</v>
      </c>
      <c r="N30" s="83" t="s">
        <v>32</v>
      </c>
      <c r="O30" s="102" t="s">
        <v>56</v>
      </c>
      <c r="P30" s="93" t="s">
        <v>35</v>
      </c>
      <c r="Q30" s="93">
        <v>2</v>
      </c>
      <c r="R30" s="93">
        <v>1169</v>
      </c>
      <c r="S30" s="114">
        <v>43076</v>
      </c>
      <c r="T30" s="114">
        <v>43138</v>
      </c>
      <c r="U30" s="86" t="s">
        <v>122</v>
      </c>
    </row>
    <row r="31" ht="41" customHeight="1" spans="1:21">
      <c r="A31" s="84">
        <v>25</v>
      </c>
      <c r="B31" s="85" t="s">
        <v>26</v>
      </c>
      <c r="C31" s="85" t="s">
        <v>34</v>
      </c>
      <c r="D31" s="86" t="s">
        <v>35</v>
      </c>
      <c r="E31" s="87"/>
      <c r="F31" s="87"/>
      <c r="G31" s="86" t="s">
        <v>35</v>
      </c>
      <c r="H31" s="86" t="s">
        <v>123</v>
      </c>
      <c r="I31" s="86" t="s">
        <v>124</v>
      </c>
      <c r="J31" s="101">
        <v>70700</v>
      </c>
      <c r="K31" s="101">
        <v>70700</v>
      </c>
      <c r="L31" s="84" t="s">
        <v>30</v>
      </c>
      <c r="M31" s="87" t="s">
        <v>31</v>
      </c>
      <c r="N31" s="83" t="s">
        <v>32</v>
      </c>
      <c r="O31" s="102" t="s">
        <v>125</v>
      </c>
      <c r="P31" s="93" t="s">
        <v>35</v>
      </c>
      <c r="Q31" s="93">
        <v>2</v>
      </c>
      <c r="R31" s="93">
        <v>1330</v>
      </c>
      <c r="S31" s="114">
        <v>43076</v>
      </c>
      <c r="T31" s="114">
        <v>43138</v>
      </c>
      <c r="U31" s="86" t="s">
        <v>126</v>
      </c>
    </row>
    <row r="32" ht="38" customHeight="1" spans="1:21">
      <c r="A32" s="84">
        <v>26</v>
      </c>
      <c r="B32" s="85" t="s">
        <v>26</v>
      </c>
      <c r="C32" s="85" t="s">
        <v>34</v>
      </c>
      <c r="D32" s="86" t="s">
        <v>46</v>
      </c>
      <c r="E32" s="87"/>
      <c r="F32" s="87"/>
      <c r="G32" s="86" t="s">
        <v>46</v>
      </c>
      <c r="H32" s="86" t="s">
        <v>127</v>
      </c>
      <c r="I32" s="86" t="s">
        <v>128</v>
      </c>
      <c r="J32" s="101">
        <v>1800000</v>
      </c>
      <c r="K32" s="101">
        <v>1800000</v>
      </c>
      <c r="L32" s="84" t="s">
        <v>30</v>
      </c>
      <c r="M32" s="87" t="s">
        <v>31</v>
      </c>
      <c r="N32" s="83" t="s">
        <v>32</v>
      </c>
      <c r="O32" s="102" t="s">
        <v>38</v>
      </c>
      <c r="P32" s="93" t="s">
        <v>46</v>
      </c>
      <c r="Q32" s="93"/>
      <c r="R32" s="93">
        <v>143</v>
      </c>
      <c r="S32" s="114">
        <v>44013</v>
      </c>
      <c r="T32" s="114">
        <v>44377</v>
      </c>
      <c r="U32" s="86" t="s">
        <v>129</v>
      </c>
    </row>
    <row r="33" ht="39" customHeight="1" spans="1:21">
      <c r="A33" s="84">
        <v>27</v>
      </c>
      <c r="B33" s="85" t="s">
        <v>26</v>
      </c>
      <c r="C33" s="85" t="s">
        <v>34</v>
      </c>
      <c r="D33" s="86" t="s">
        <v>46</v>
      </c>
      <c r="E33" s="87"/>
      <c r="F33" s="87"/>
      <c r="G33" s="86" t="s">
        <v>46</v>
      </c>
      <c r="H33" s="86" t="s">
        <v>130</v>
      </c>
      <c r="I33" s="86" t="s">
        <v>131</v>
      </c>
      <c r="J33" s="101">
        <v>297500</v>
      </c>
      <c r="K33" s="101">
        <v>297500</v>
      </c>
      <c r="L33" s="84" t="s">
        <v>30</v>
      </c>
      <c r="M33" s="87" t="s">
        <v>31</v>
      </c>
      <c r="N33" s="83" t="s">
        <v>32</v>
      </c>
      <c r="O33" s="102" t="s">
        <v>38</v>
      </c>
      <c r="P33" s="93" t="s">
        <v>46</v>
      </c>
      <c r="Q33" s="93">
        <v>1</v>
      </c>
      <c r="R33" s="93">
        <v>623</v>
      </c>
      <c r="S33" s="115">
        <v>43021</v>
      </c>
      <c r="T33" s="115">
        <v>43344</v>
      </c>
      <c r="U33" s="86" t="s">
        <v>132</v>
      </c>
    </row>
    <row r="34" ht="38" customHeight="1" spans="1:21">
      <c r="A34" s="84">
        <v>28</v>
      </c>
      <c r="B34" s="85" t="s">
        <v>26</v>
      </c>
      <c r="C34" s="85" t="s">
        <v>34</v>
      </c>
      <c r="D34" s="86" t="s">
        <v>46</v>
      </c>
      <c r="E34" s="87"/>
      <c r="F34" s="87"/>
      <c r="G34" s="86" t="s">
        <v>46</v>
      </c>
      <c r="H34" s="86" t="s">
        <v>133</v>
      </c>
      <c r="I34" s="86" t="s">
        <v>134</v>
      </c>
      <c r="J34" s="101">
        <v>91800</v>
      </c>
      <c r="K34" s="101">
        <v>91800</v>
      </c>
      <c r="L34" s="84" t="s">
        <v>30</v>
      </c>
      <c r="M34" s="87" t="s">
        <v>31</v>
      </c>
      <c r="N34" s="83" t="s">
        <v>32</v>
      </c>
      <c r="O34" s="93" t="s">
        <v>62</v>
      </c>
      <c r="P34" s="93" t="s">
        <v>46</v>
      </c>
      <c r="Q34" s="93"/>
      <c r="R34" s="93">
        <v>3</v>
      </c>
      <c r="S34" s="114">
        <v>42863</v>
      </c>
      <c r="T34" s="114">
        <v>42894</v>
      </c>
      <c r="U34" s="86" t="s">
        <v>135</v>
      </c>
    </row>
    <row r="35" ht="38" customHeight="1" spans="1:21">
      <c r="A35" s="84">
        <v>29</v>
      </c>
      <c r="B35" s="85" t="s">
        <v>26</v>
      </c>
      <c r="C35" s="85" t="s">
        <v>34</v>
      </c>
      <c r="D35" s="86" t="s">
        <v>46</v>
      </c>
      <c r="E35" s="87"/>
      <c r="F35" s="87"/>
      <c r="G35" s="86" t="s">
        <v>46</v>
      </c>
      <c r="H35" s="86" t="s">
        <v>136</v>
      </c>
      <c r="I35" s="86" t="s">
        <v>137</v>
      </c>
      <c r="J35" s="101">
        <v>232700</v>
      </c>
      <c r="K35" s="101">
        <v>232700</v>
      </c>
      <c r="L35" s="84" t="s">
        <v>30</v>
      </c>
      <c r="M35" s="87" t="s">
        <v>31</v>
      </c>
      <c r="N35" s="83" t="s">
        <v>32</v>
      </c>
      <c r="O35" s="93" t="s">
        <v>62</v>
      </c>
      <c r="P35" s="93" t="s">
        <v>46</v>
      </c>
      <c r="Q35" s="93"/>
      <c r="R35" s="93">
        <v>27</v>
      </c>
      <c r="S35" s="114">
        <v>43797</v>
      </c>
      <c r="T35" s="114">
        <v>43817</v>
      </c>
      <c r="U35" s="86" t="s">
        <v>138</v>
      </c>
    </row>
    <row r="36" ht="41" customHeight="1" spans="1:21">
      <c r="A36" s="84">
        <v>30</v>
      </c>
      <c r="B36" s="85" t="s">
        <v>26</v>
      </c>
      <c r="C36" s="85" t="s">
        <v>34</v>
      </c>
      <c r="D36" s="86" t="s">
        <v>46</v>
      </c>
      <c r="E36" s="87"/>
      <c r="F36" s="87"/>
      <c r="G36" s="86" t="s">
        <v>46</v>
      </c>
      <c r="H36" s="86" t="s">
        <v>139</v>
      </c>
      <c r="I36" s="86" t="s">
        <v>140</v>
      </c>
      <c r="J36" s="101">
        <v>3800000</v>
      </c>
      <c r="K36" s="101">
        <v>3800000</v>
      </c>
      <c r="L36" s="84" t="s">
        <v>30</v>
      </c>
      <c r="M36" s="87" t="s">
        <v>31</v>
      </c>
      <c r="N36" s="83" t="s">
        <v>32</v>
      </c>
      <c r="O36" s="102" t="s">
        <v>38</v>
      </c>
      <c r="P36" s="93" t="s">
        <v>46</v>
      </c>
      <c r="Q36" s="93"/>
      <c r="R36" s="93">
        <v>25</v>
      </c>
      <c r="S36" s="114">
        <v>43951</v>
      </c>
      <c r="T36" s="114">
        <v>44073</v>
      </c>
      <c r="U36" s="86" t="s">
        <v>141</v>
      </c>
    </row>
    <row r="37" ht="40" customHeight="1" spans="1:21">
      <c r="A37" s="84">
        <v>31</v>
      </c>
      <c r="B37" s="85" t="s">
        <v>26</v>
      </c>
      <c r="C37" s="85" t="s">
        <v>34</v>
      </c>
      <c r="D37" s="86" t="s">
        <v>40</v>
      </c>
      <c r="E37" s="87"/>
      <c r="F37" s="87"/>
      <c r="G37" s="86" t="s">
        <v>40</v>
      </c>
      <c r="H37" s="86" t="s">
        <v>142</v>
      </c>
      <c r="I37" s="86" t="s">
        <v>143</v>
      </c>
      <c r="J37" s="101">
        <v>3000000</v>
      </c>
      <c r="K37" s="101">
        <v>3000000</v>
      </c>
      <c r="L37" s="84" t="s">
        <v>30</v>
      </c>
      <c r="M37" s="87" t="s">
        <v>31</v>
      </c>
      <c r="N37" s="83" t="s">
        <v>32</v>
      </c>
      <c r="O37" s="93" t="s">
        <v>62</v>
      </c>
      <c r="P37" s="93" t="s">
        <v>40</v>
      </c>
      <c r="Q37" s="93"/>
      <c r="R37" s="93">
        <v>79</v>
      </c>
      <c r="S37" s="114">
        <v>44053</v>
      </c>
      <c r="T37" s="114">
        <v>44114</v>
      </c>
      <c r="U37" s="86" t="s">
        <v>144</v>
      </c>
    </row>
    <row r="38" ht="38" customHeight="1" spans="1:21">
      <c r="A38" s="84">
        <v>32</v>
      </c>
      <c r="B38" s="85" t="s">
        <v>26</v>
      </c>
      <c r="C38" s="85" t="s">
        <v>34</v>
      </c>
      <c r="D38" s="86" t="s">
        <v>40</v>
      </c>
      <c r="E38" s="87"/>
      <c r="F38" s="87"/>
      <c r="G38" s="86" t="s">
        <v>40</v>
      </c>
      <c r="H38" s="86" t="s">
        <v>145</v>
      </c>
      <c r="I38" s="86" t="s">
        <v>146</v>
      </c>
      <c r="J38" s="101">
        <v>298600</v>
      </c>
      <c r="K38" s="101">
        <v>298600</v>
      </c>
      <c r="L38" s="84" t="s">
        <v>30</v>
      </c>
      <c r="M38" s="87" t="s">
        <v>31</v>
      </c>
      <c r="N38" s="83" t="s">
        <v>32</v>
      </c>
      <c r="O38" s="102" t="s">
        <v>38</v>
      </c>
      <c r="P38" s="93" t="s">
        <v>40</v>
      </c>
      <c r="Q38" s="93"/>
      <c r="R38" s="93">
        <v>28</v>
      </c>
      <c r="S38" s="115">
        <v>43084</v>
      </c>
      <c r="T38" s="115">
        <v>43146</v>
      </c>
      <c r="U38" s="86" t="s">
        <v>147</v>
      </c>
    </row>
    <row r="39" ht="38" customHeight="1" spans="1:21">
      <c r="A39" s="84">
        <v>33</v>
      </c>
      <c r="B39" s="85" t="s">
        <v>26</v>
      </c>
      <c r="C39" s="85" t="s">
        <v>34</v>
      </c>
      <c r="D39" s="86" t="s">
        <v>40</v>
      </c>
      <c r="E39" s="87"/>
      <c r="F39" s="87"/>
      <c r="G39" s="86" t="s">
        <v>40</v>
      </c>
      <c r="H39" s="86" t="s">
        <v>148</v>
      </c>
      <c r="I39" s="86" t="s">
        <v>149</v>
      </c>
      <c r="J39" s="101">
        <v>330000</v>
      </c>
      <c r="K39" s="101">
        <v>330000</v>
      </c>
      <c r="L39" s="84" t="s">
        <v>30</v>
      </c>
      <c r="M39" s="87" t="s">
        <v>31</v>
      </c>
      <c r="N39" s="83" t="s">
        <v>32</v>
      </c>
      <c r="O39" s="102" t="s">
        <v>103</v>
      </c>
      <c r="P39" s="93" t="s">
        <v>40</v>
      </c>
      <c r="Q39" s="93"/>
      <c r="R39" s="93">
        <v>28</v>
      </c>
      <c r="S39" s="115">
        <v>43059</v>
      </c>
      <c r="T39" s="115">
        <v>43120</v>
      </c>
      <c r="U39" s="86" t="s">
        <v>150</v>
      </c>
    </row>
    <row r="40" ht="38" customHeight="1" spans="1:21">
      <c r="A40" s="84">
        <v>34</v>
      </c>
      <c r="B40" s="85" t="s">
        <v>26</v>
      </c>
      <c r="C40" s="85" t="s">
        <v>34</v>
      </c>
      <c r="D40" s="86" t="s">
        <v>40</v>
      </c>
      <c r="E40" s="87"/>
      <c r="F40" s="87"/>
      <c r="G40" s="86" t="s">
        <v>40</v>
      </c>
      <c r="H40" s="86" t="s">
        <v>151</v>
      </c>
      <c r="I40" s="86" t="s">
        <v>152</v>
      </c>
      <c r="J40" s="101">
        <v>2000000</v>
      </c>
      <c r="K40" s="101">
        <v>2000000</v>
      </c>
      <c r="L40" s="84" t="s">
        <v>30</v>
      </c>
      <c r="M40" s="87" t="s">
        <v>31</v>
      </c>
      <c r="N40" s="83" t="s">
        <v>32</v>
      </c>
      <c r="O40" s="102" t="s">
        <v>38</v>
      </c>
      <c r="P40" s="93" t="s">
        <v>40</v>
      </c>
      <c r="Q40" s="93">
        <v>1</v>
      </c>
      <c r="R40" s="93">
        <v>673</v>
      </c>
      <c r="S40" s="115">
        <v>43040</v>
      </c>
      <c r="T40" s="115">
        <v>43101</v>
      </c>
      <c r="U40" s="86" t="s">
        <v>153</v>
      </c>
    </row>
    <row r="41" ht="38" customHeight="1" spans="1:21">
      <c r="A41" s="84">
        <v>35</v>
      </c>
      <c r="B41" s="85" t="s">
        <v>26</v>
      </c>
      <c r="C41" s="85" t="s">
        <v>34</v>
      </c>
      <c r="D41" s="86" t="s">
        <v>40</v>
      </c>
      <c r="E41" s="87"/>
      <c r="F41" s="87"/>
      <c r="G41" s="86" t="s">
        <v>40</v>
      </c>
      <c r="H41" s="86" t="s">
        <v>151</v>
      </c>
      <c r="I41" s="86" t="s">
        <v>154</v>
      </c>
      <c r="J41" s="101">
        <v>267000</v>
      </c>
      <c r="K41" s="101">
        <v>267000</v>
      </c>
      <c r="L41" s="84" t="s">
        <v>30</v>
      </c>
      <c r="M41" s="87" t="s">
        <v>31</v>
      </c>
      <c r="N41" s="83" t="s">
        <v>32</v>
      </c>
      <c r="O41" s="102" t="s">
        <v>38</v>
      </c>
      <c r="P41" s="93" t="s">
        <v>40</v>
      </c>
      <c r="Q41" s="93">
        <v>1</v>
      </c>
      <c r="R41" s="93">
        <v>673</v>
      </c>
      <c r="S41" s="115">
        <v>43059</v>
      </c>
      <c r="T41" s="115">
        <v>43120</v>
      </c>
      <c r="U41" s="86" t="s">
        <v>155</v>
      </c>
    </row>
    <row r="42" ht="38" customHeight="1" spans="1:21">
      <c r="A42" s="84">
        <v>36</v>
      </c>
      <c r="B42" s="85" t="s">
        <v>26</v>
      </c>
      <c r="C42" s="85" t="s">
        <v>34</v>
      </c>
      <c r="D42" s="86" t="s">
        <v>38</v>
      </c>
      <c r="E42" s="87"/>
      <c r="F42" s="87"/>
      <c r="G42" s="86" t="s">
        <v>85</v>
      </c>
      <c r="H42" s="86" t="s">
        <v>86</v>
      </c>
      <c r="I42" s="86" t="s">
        <v>156</v>
      </c>
      <c r="J42" s="101">
        <v>750000</v>
      </c>
      <c r="K42" s="101">
        <v>750000</v>
      </c>
      <c r="L42" s="84" t="s">
        <v>30</v>
      </c>
      <c r="M42" s="87" t="s">
        <v>31</v>
      </c>
      <c r="N42" s="83" t="s">
        <v>32</v>
      </c>
      <c r="O42" s="102" t="s">
        <v>38</v>
      </c>
      <c r="P42" s="93" t="s">
        <v>38</v>
      </c>
      <c r="Q42" s="93">
        <v>2</v>
      </c>
      <c r="R42" s="93">
        <v>548</v>
      </c>
      <c r="S42" s="115">
        <v>43430</v>
      </c>
      <c r="T42" s="115">
        <v>43460</v>
      </c>
      <c r="U42" s="86" t="s">
        <v>157</v>
      </c>
    </row>
    <row r="43" ht="38" customHeight="1" spans="1:21">
      <c r="A43" s="84">
        <v>37</v>
      </c>
      <c r="B43" s="85" t="s">
        <v>26</v>
      </c>
      <c r="C43" s="85" t="s">
        <v>34</v>
      </c>
      <c r="D43" s="86" t="s">
        <v>158</v>
      </c>
      <c r="E43" s="87"/>
      <c r="F43" s="87"/>
      <c r="G43" s="86" t="s">
        <v>158</v>
      </c>
      <c r="H43" s="86" t="s">
        <v>159</v>
      </c>
      <c r="I43" s="86" t="s">
        <v>160</v>
      </c>
      <c r="J43" s="101">
        <v>600000</v>
      </c>
      <c r="K43" s="101">
        <v>600000</v>
      </c>
      <c r="L43" s="84" t="s">
        <v>30</v>
      </c>
      <c r="M43" s="87" t="s">
        <v>31</v>
      </c>
      <c r="N43" s="83" t="s">
        <v>32</v>
      </c>
      <c r="O43" s="102" t="s">
        <v>38</v>
      </c>
      <c r="P43" s="93" t="s">
        <v>158</v>
      </c>
      <c r="Q43" s="93"/>
      <c r="R43" s="93">
        <v>5</v>
      </c>
      <c r="S43" s="115">
        <v>43922</v>
      </c>
      <c r="T43" s="115">
        <v>43952</v>
      </c>
      <c r="U43" s="86" t="s">
        <v>161</v>
      </c>
    </row>
    <row r="44" ht="38" customHeight="1" spans="1:21">
      <c r="A44" s="84">
        <v>38</v>
      </c>
      <c r="B44" s="85" t="s">
        <v>26</v>
      </c>
      <c r="C44" s="85" t="s">
        <v>34</v>
      </c>
      <c r="D44" s="86" t="s">
        <v>162</v>
      </c>
      <c r="E44" s="87"/>
      <c r="F44" s="87"/>
      <c r="G44" s="86" t="s">
        <v>162</v>
      </c>
      <c r="H44" s="86" t="s">
        <v>163</v>
      </c>
      <c r="I44" s="86" t="s">
        <v>164</v>
      </c>
      <c r="J44" s="101">
        <v>372700</v>
      </c>
      <c r="K44" s="101">
        <v>372700</v>
      </c>
      <c r="L44" s="84" t="s">
        <v>30</v>
      </c>
      <c r="M44" s="87" t="s">
        <v>31</v>
      </c>
      <c r="N44" s="83" t="s">
        <v>32</v>
      </c>
      <c r="O44" s="102" t="s">
        <v>38</v>
      </c>
      <c r="P44" s="93" t="s">
        <v>162</v>
      </c>
      <c r="Q44" s="93"/>
      <c r="R44" s="93">
        <v>84</v>
      </c>
      <c r="S44" s="115">
        <v>43631</v>
      </c>
      <c r="T44" s="115">
        <v>43676</v>
      </c>
      <c r="U44" s="86" t="s">
        <v>165</v>
      </c>
    </row>
    <row r="45" ht="38" customHeight="1" spans="1:21">
      <c r="A45" s="84">
        <v>39</v>
      </c>
      <c r="B45" s="85" t="s">
        <v>26</v>
      </c>
      <c r="C45" s="94" t="s">
        <v>34</v>
      </c>
      <c r="D45" s="86" t="s">
        <v>166</v>
      </c>
      <c r="E45" s="87"/>
      <c r="F45" s="87"/>
      <c r="G45" s="86" t="s">
        <v>166</v>
      </c>
      <c r="H45" s="86" t="s">
        <v>167</v>
      </c>
      <c r="I45" s="86" t="s">
        <v>168</v>
      </c>
      <c r="J45" s="101">
        <v>317630</v>
      </c>
      <c r="K45" s="101">
        <v>317630</v>
      </c>
      <c r="L45" s="84" t="s">
        <v>30</v>
      </c>
      <c r="M45" s="87" t="s">
        <v>31</v>
      </c>
      <c r="N45" s="83" t="s">
        <v>32</v>
      </c>
      <c r="O45" s="102" t="s">
        <v>38</v>
      </c>
      <c r="P45" s="93" t="s">
        <v>166</v>
      </c>
      <c r="Q45" s="93">
        <v>1</v>
      </c>
      <c r="R45" s="93">
        <v>6</v>
      </c>
      <c r="S45" s="114">
        <v>43699</v>
      </c>
      <c r="T45" s="114">
        <v>43716</v>
      </c>
      <c r="U45" s="86" t="s">
        <v>169</v>
      </c>
    </row>
    <row r="46" ht="38" customHeight="1" spans="1:21">
      <c r="A46" s="84">
        <v>40</v>
      </c>
      <c r="B46" s="85" t="s">
        <v>26</v>
      </c>
      <c r="C46" s="85" t="s">
        <v>34</v>
      </c>
      <c r="D46" s="86" t="s">
        <v>53</v>
      </c>
      <c r="E46" s="87"/>
      <c r="F46" s="87"/>
      <c r="G46" s="86" t="s">
        <v>53</v>
      </c>
      <c r="H46" s="86" t="s">
        <v>170</v>
      </c>
      <c r="I46" s="86" t="s">
        <v>171</v>
      </c>
      <c r="J46" s="101">
        <v>78700</v>
      </c>
      <c r="K46" s="101">
        <v>78700</v>
      </c>
      <c r="L46" s="84" t="s">
        <v>30</v>
      </c>
      <c r="M46" s="87" t="s">
        <v>31</v>
      </c>
      <c r="N46" s="83" t="s">
        <v>32</v>
      </c>
      <c r="O46" s="102" t="s">
        <v>38</v>
      </c>
      <c r="P46" s="93" t="s">
        <v>53</v>
      </c>
      <c r="Q46" s="93">
        <v>1</v>
      </c>
      <c r="R46" s="93">
        <v>460</v>
      </c>
      <c r="S46" s="114">
        <v>43324</v>
      </c>
      <c r="T46" s="114">
        <v>43465</v>
      </c>
      <c r="U46" s="86" t="s">
        <v>172</v>
      </c>
    </row>
    <row r="47" ht="38" customHeight="1" spans="1:21">
      <c r="A47" s="84">
        <v>41</v>
      </c>
      <c r="B47" s="85" t="s">
        <v>26</v>
      </c>
      <c r="C47" s="85" t="s">
        <v>34</v>
      </c>
      <c r="D47" s="86" t="s">
        <v>64</v>
      </c>
      <c r="E47" s="87"/>
      <c r="F47" s="87"/>
      <c r="G47" s="86" t="s">
        <v>64</v>
      </c>
      <c r="H47" s="86" t="s">
        <v>71</v>
      </c>
      <c r="I47" s="86" t="s">
        <v>173</v>
      </c>
      <c r="J47" s="101">
        <v>300000</v>
      </c>
      <c r="K47" s="101">
        <v>300000</v>
      </c>
      <c r="L47" s="84" t="s">
        <v>30</v>
      </c>
      <c r="M47" s="87" t="s">
        <v>31</v>
      </c>
      <c r="N47" s="83" t="s">
        <v>32</v>
      </c>
      <c r="O47" s="102" t="s">
        <v>38</v>
      </c>
      <c r="P47" s="93" t="s">
        <v>64</v>
      </c>
      <c r="Q47" s="93">
        <v>1</v>
      </c>
      <c r="R47" s="93">
        <v>922</v>
      </c>
      <c r="S47" s="115">
        <v>43368</v>
      </c>
      <c r="T47" s="115">
        <v>43465</v>
      </c>
      <c r="U47" s="86" t="s">
        <v>174</v>
      </c>
    </row>
    <row r="48" ht="38" customHeight="1" spans="1:21">
      <c r="A48" s="84">
        <v>42</v>
      </c>
      <c r="B48" s="85" t="s">
        <v>26</v>
      </c>
      <c r="C48" s="85" t="s">
        <v>34</v>
      </c>
      <c r="D48" s="86" t="s">
        <v>40</v>
      </c>
      <c r="E48" s="87"/>
      <c r="F48" s="87"/>
      <c r="G48" s="86" t="s">
        <v>40</v>
      </c>
      <c r="H48" s="86" t="s">
        <v>175</v>
      </c>
      <c r="I48" s="86" t="s">
        <v>176</v>
      </c>
      <c r="J48" s="101">
        <v>350000</v>
      </c>
      <c r="K48" s="101">
        <v>350000</v>
      </c>
      <c r="L48" s="84" t="s">
        <v>30</v>
      </c>
      <c r="M48" s="87" t="s">
        <v>31</v>
      </c>
      <c r="N48" s="83" t="s">
        <v>32</v>
      </c>
      <c r="O48" s="93" t="s">
        <v>62</v>
      </c>
      <c r="P48" s="93" t="s">
        <v>40</v>
      </c>
      <c r="Q48" s="93"/>
      <c r="R48" s="93">
        <v>86</v>
      </c>
      <c r="S48" s="114">
        <v>44053</v>
      </c>
      <c r="T48" s="114">
        <v>44084</v>
      </c>
      <c r="U48" s="86" t="s">
        <v>177</v>
      </c>
    </row>
    <row r="49" ht="32.25" customHeight="1" spans="1:21">
      <c r="A49" s="84">
        <v>43</v>
      </c>
      <c r="B49" s="85" t="s">
        <v>26</v>
      </c>
      <c r="C49" s="85" t="s">
        <v>52</v>
      </c>
      <c r="D49" s="86" t="s">
        <v>35</v>
      </c>
      <c r="E49" s="87"/>
      <c r="F49" s="87"/>
      <c r="G49" s="86" t="s">
        <v>35</v>
      </c>
      <c r="H49" s="86" t="s">
        <v>111</v>
      </c>
      <c r="I49" s="86" t="s">
        <v>178</v>
      </c>
      <c r="J49" s="101">
        <v>51000</v>
      </c>
      <c r="K49" s="101">
        <v>51000</v>
      </c>
      <c r="L49" s="84" t="s">
        <v>30</v>
      </c>
      <c r="M49" s="87" t="s">
        <v>31</v>
      </c>
      <c r="N49" s="83" t="s">
        <v>32</v>
      </c>
      <c r="O49" s="93" t="s">
        <v>62</v>
      </c>
      <c r="P49" s="93" t="s">
        <v>35</v>
      </c>
      <c r="Q49" s="93">
        <v>1</v>
      </c>
      <c r="R49" s="93">
        <v>897</v>
      </c>
      <c r="S49" s="114">
        <v>43353</v>
      </c>
      <c r="T49" s="114">
        <v>43414</v>
      </c>
      <c r="U49" s="86" t="s">
        <v>179</v>
      </c>
    </row>
    <row r="50" ht="43" customHeight="1" spans="1:21">
      <c r="A50" s="84">
        <v>44</v>
      </c>
      <c r="B50" s="85" t="s">
        <v>26</v>
      </c>
      <c r="C50" s="85" t="s">
        <v>52</v>
      </c>
      <c r="D50" s="86" t="s">
        <v>35</v>
      </c>
      <c r="E50" s="87"/>
      <c r="F50" s="87"/>
      <c r="G50" s="86" t="s">
        <v>35</v>
      </c>
      <c r="H50" s="86" t="s">
        <v>114</v>
      </c>
      <c r="I50" s="86" t="s">
        <v>180</v>
      </c>
      <c r="J50" s="101">
        <v>12800</v>
      </c>
      <c r="K50" s="101">
        <v>12800</v>
      </c>
      <c r="L50" s="84" t="s">
        <v>30</v>
      </c>
      <c r="M50" s="87" t="s">
        <v>31</v>
      </c>
      <c r="N50" s="83" t="s">
        <v>32</v>
      </c>
      <c r="O50" s="93" t="s">
        <v>62</v>
      </c>
      <c r="P50" s="93" t="s">
        <v>35</v>
      </c>
      <c r="Q50" s="93">
        <v>1</v>
      </c>
      <c r="R50" s="93">
        <v>21</v>
      </c>
      <c r="S50" s="115">
        <v>43539</v>
      </c>
      <c r="T50" s="115">
        <v>43830</v>
      </c>
      <c r="U50" s="86" t="s">
        <v>181</v>
      </c>
    </row>
    <row r="51" ht="32.25" customHeight="1" spans="1:21">
      <c r="A51" s="84">
        <v>45</v>
      </c>
      <c r="B51" s="85" t="s">
        <v>100</v>
      </c>
      <c r="C51" s="85" t="s">
        <v>182</v>
      </c>
      <c r="D51" s="86" t="s">
        <v>35</v>
      </c>
      <c r="E51" s="87"/>
      <c r="F51" s="87"/>
      <c r="G51" s="86" t="s">
        <v>35</v>
      </c>
      <c r="H51" s="86" t="s">
        <v>183</v>
      </c>
      <c r="I51" s="86" t="s">
        <v>184</v>
      </c>
      <c r="J51" s="101">
        <v>142200</v>
      </c>
      <c r="K51" s="101">
        <v>142200</v>
      </c>
      <c r="L51" s="84" t="s">
        <v>30</v>
      </c>
      <c r="M51" s="87" t="s">
        <v>31</v>
      </c>
      <c r="N51" s="83" t="s">
        <v>32</v>
      </c>
      <c r="O51" s="93" t="s">
        <v>62</v>
      </c>
      <c r="P51" s="93" t="s">
        <v>35</v>
      </c>
      <c r="Q51" s="93">
        <v>1</v>
      </c>
      <c r="R51" s="93">
        <v>436</v>
      </c>
      <c r="S51" s="115">
        <v>43724</v>
      </c>
      <c r="T51" s="115">
        <v>43829</v>
      </c>
      <c r="U51" s="86" t="s">
        <v>185</v>
      </c>
    </row>
    <row r="52" ht="39" customHeight="1" spans="1:21">
      <c r="A52" s="84">
        <v>46</v>
      </c>
      <c r="B52" s="85" t="s">
        <v>26</v>
      </c>
      <c r="C52" s="85" t="s">
        <v>34</v>
      </c>
      <c r="D52" s="86" t="s">
        <v>35</v>
      </c>
      <c r="E52" s="87"/>
      <c r="F52" s="87"/>
      <c r="G52" s="86" t="s">
        <v>35</v>
      </c>
      <c r="H52" s="86" t="s">
        <v>186</v>
      </c>
      <c r="I52" s="86" t="s">
        <v>187</v>
      </c>
      <c r="J52" s="101">
        <v>127500</v>
      </c>
      <c r="K52" s="101">
        <v>127500</v>
      </c>
      <c r="L52" s="84" t="s">
        <v>30</v>
      </c>
      <c r="M52" s="87" t="s">
        <v>31</v>
      </c>
      <c r="N52" s="83" t="s">
        <v>32</v>
      </c>
      <c r="O52" s="93" t="s">
        <v>62</v>
      </c>
      <c r="P52" s="93" t="s">
        <v>35</v>
      </c>
      <c r="Q52" s="93">
        <v>1</v>
      </c>
      <c r="R52" s="93">
        <v>449</v>
      </c>
      <c r="S52" s="115">
        <v>43661</v>
      </c>
      <c r="T52" s="115">
        <v>43779</v>
      </c>
      <c r="U52" s="86" t="s">
        <v>188</v>
      </c>
    </row>
    <row r="53" ht="41" customHeight="1" spans="1:21">
      <c r="A53" s="84">
        <v>47</v>
      </c>
      <c r="B53" s="85" t="s">
        <v>26</v>
      </c>
      <c r="C53" s="85" t="s">
        <v>52</v>
      </c>
      <c r="D53" s="86" t="s">
        <v>35</v>
      </c>
      <c r="E53" s="87"/>
      <c r="F53" s="87"/>
      <c r="G53" s="86" t="s">
        <v>35</v>
      </c>
      <c r="H53" s="86" t="s">
        <v>123</v>
      </c>
      <c r="I53" s="86" t="s">
        <v>189</v>
      </c>
      <c r="J53" s="101">
        <v>1800000</v>
      </c>
      <c r="K53" s="101">
        <v>1800000</v>
      </c>
      <c r="L53" s="84" t="s">
        <v>30</v>
      </c>
      <c r="M53" s="87" t="s">
        <v>31</v>
      </c>
      <c r="N53" s="83" t="s">
        <v>32</v>
      </c>
      <c r="O53" s="93" t="s">
        <v>62</v>
      </c>
      <c r="P53" s="93" t="s">
        <v>35</v>
      </c>
      <c r="Q53" s="93">
        <v>1</v>
      </c>
      <c r="R53" s="93">
        <v>897</v>
      </c>
      <c r="S53" s="114">
        <v>43733</v>
      </c>
      <c r="T53" s="114">
        <v>43824</v>
      </c>
      <c r="U53" s="86" t="s">
        <v>190</v>
      </c>
    </row>
    <row r="54" ht="39" customHeight="1" spans="1:21">
      <c r="A54" s="84">
        <v>48</v>
      </c>
      <c r="B54" s="85" t="s">
        <v>26</v>
      </c>
      <c r="C54" s="85" t="s">
        <v>34</v>
      </c>
      <c r="D54" s="86" t="s">
        <v>46</v>
      </c>
      <c r="E54" s="87"/>
      <c r="F54" s="87"/>
      <c r="G54" s="86" t="s">
        <v>46</v>
      </c>
      <c r="H54" s="86" t="s">
        <v>139</v>
      </c>
      <c r="I54" s="86" t="s">
        <v>191</v>
      </c>
      <c r="J54" s="101">
        <v>850000</v>
      </c>
      <c r="K54" s="101">
        <v>850000</v>
      </c>
      <c r="L54" s="84" t="s">
        <v>30</v>
      </c>
      <c r="M54" s="87" t="s">
        <v>31</v>
      </c>
      <c r="N54" s="83" t="s">
        <v>32</v>
      </c>
      <c r="O54" s="93" t="s">
        <v>62</v>
      </c>
      <c r="P54" s="93" t="s">
        <v>46</v>
      </c>
      <c r="Q54" s="93"/>
      <c r="R54" s="93">
        <v>45</v>
      </c>
      <c r="S54" s="114">
        <v>43539</v>
      </c>
      <c r="T54" s="114">
        <v>43830</v>
      </c>
      <c r="U54" s="86" t="s">
        <v>192</v>
      </c>
    </row>
    <row r="55" ht="39" customHeight="1" spans="1:21">
      <c r="A55" s="84">
        <v>49</v>
      </c>
      <c r="B55" s="85" t="s">
        <v>26</v>
      </c>
      <c r="C55" s="85" t="s">
        <v>34</v>
      </c>
      <c r="D55" s="86" t="s">
        <v>40</v>
      </c>
      <c r="E55" s="87"/>
      <c r="F55" s="87"/>
      <c r="G55" s="86" t="s">
        <v>40</v>
      </c>
      <c r="H55" s="86" t="s">
        <v>41</v>
      </c>
      <c r="I55" s="86" t="s">
        <v>193</v>
      </c>
      <c r="J55" s="101">
        <v>350000</v>
      </c>
      <c r="K55" s="101">
        <v>350000</v>
      </c>
      <c r="L55" s="84" t="s">
        <v>30</v>
      </c>
      <c r="M55" s="87" t="s">
        <v>31</v>
      </c>
      <c r="N55" s="83" t="s">
        <v>32</v>
      </c>
      <c r="O55" s="93" t="s">
        <v>62</v>
      </c>
      <c r="P55" s="93" t="s">
        <v>40</v>
      </c>
      <c r="Q55" s="93">
        <v>1</v>
      </c>
      <c r="R55" s="93">
        <v>841</v>
      </c>
      <c r="S55" s="114">
        <v>44053</v>
      </c>
      <c r="T55" s="114">
        <v>44073</v>
      </c>
      <c r="U55" s="86" t="s">
        <v>194</v>
      </c>
    </row>
    <row r="56" ht="39" customHeight="1" spans="1:21">
      <c r="A56" s="84">
        <v>50</v>
      </c>
      <c r="B56" s="85" t="s">
        <v>26</v>
      </c>
      <c r="C56" s="85" t="s">
        <v>34</v>
      </c>
      <c r="D56" s="86" t="s">
        <v>40</v>
      </c>
      <c r="E56" s="87"/>
      <c r="F56" s="87"/>
      <c r="G56" s="86" t="s">
        <v>40</v>
      </c>
      <c r="H56" s="86" t="s">
        <v>195</v>
      </c>
      <c r="I56" s="86" t="s">
        <v>196</v>
      </c>
      <c r="J56" s="101">
        <v>500000</v>
      </c>
      <c r="K56" s="101">
        <v>500000</v>
      </c>
      <c r="L56" s="84" t="s">
        <v>30</v>
      </c>
      <c r="M56" s="87" t="s">
        <v>31</v>
      </c>
      <c r="N56" s="83" t="s">
        <v>32</v>
      </c>
      <c r="O56" s="93" t="s">
        <v>62</v>
      </c>
      <c r="P56" s="93" t="s">
        <v>40</v>
      </c>
      <c r="Q56" s="93"/>
      <c r="R56" s="93">
        <v>75</v>
      </c>
      <c r="S56" s="114">
        <v>44063</v>
      </c>
      <c r="T56" s="114">
        <v>44094</v>
      </c>
      <c r="U56" s="86" t="s">
        <v>197</v>
      </c>
    </row>
    <row r="57" ht="39" customHeight="1" spans="1:21">
      <c r="A57" s="84">
        <v>51</v>
      </c>
      <c r="B57" s="85" t="s">
        <v>26</v>
      </c>
      <c r="C57" s="85" t="s">
        <v>34</v>
      </c>
      <c r="D57" s="86" t="s">
        <v>40</v>
      </c>
      <c r="E57" s="87"/>
      <c r="F57" s="87"/>
      <c r="G57" s="86" t="s">
        <v>40</v>
      </c>
      <c r="H57" s="86" t="s">
        <v>198</v>
      </c>
      <c r="I57" s="86" t="s">
        <v>199</v>
      </c>
      <c r="J57" s="101">
        <v>500000</v>
      </c>
      <c r="K57" s="101">
        <v>500000</v>
      </c>
      <c r="L57" s="84" t="s">
        <v>30</v>
      </c>
      <c r="M57" s="87" t="s">
        <v>31</v>
      </c>
      <c r="N57" s="83" t="s">
        <v>32</v>
      </c>
      <c r="O57" s="102" t="s">
        <v>38</v>
      </c>
      <c r="P57" s="93" t="s">
        <v>40</v>
      </c>
      <c r="Q57" s="93"/>
      <c r="R57" s="93">
        <v>27</v>
      </c>
      <c r="S57" s="114">
        <v>44058</v>
      </c>
      <c r="T57" s="114">
        <v>44119</v>
      </c>
      <c r="U57" s="86" t="s">
        <v>200</v>
      </c>
    </row>
    <row r="58" ht="39" customHeight="1" spans="1:21">
      <c r="A58" s="84">
        <v>52</v>
      </c>
      <c r="B58" s="85" t="s">
        <v>26</v>
      </c>
      <c r="C58" s="85" t="s">
        <v>34</v>
      </c>
      <c r="D58" s="86" t="s">
        <v>40</v>
      </c>
      <c r="E58" s="87"/>
      <c r="F58" s="87"/>
      <c r="G58" s="86" t="s">
        <v>40</v>
      </c>
      <c r="H58" s="86" t="s">
        <v>41</v>
      </c>
      <c r="I58" s="86" t="s">
        <v>201</v>
      </c>
      <c r="J58" s="101">
        <v>800000</v>
      </c>
      <c r="K58" s="101">
        <v>800000</v>
      </c>
      <c r="L58" s="84" t="s">
        <v>30</v>
      </c>
      <c r="M58" s="87" t="s">
        <v>31</v>
      </c>
      <c r="N58" s="83" t="s">
        <v>32</v>
      </c>
      <c r="O58" s="102" t="s">
        <v>38</v>
      </c>
      <c r="P58" s="93" t="s">
        <v>40</v>
      </c>
      <c r="Q58" s="93">
        <v>1</v>
      </c>
      <c r="R58" s="93">
        <v>841</v>
      </c>
      <c r="S58" s="114">
        <v>44053</v>
      </c>
      <c r="T58" s="114">
        <v>44073</v>
      </c>
      <c r="U58" s="86" t="s">
        <v>202</v>
      </c>
    </row>
    <row r="59" ht="39" customHeight="1" spans="1:21">
      <c r="A59" s="84">
        <v>53</v>
      </c>
      <c r="B59" s="85" t="s">
        <v>26</v>
      </c>
      <c r="C59" s="85" t="s">
        <v>58</v>
      </c>
      <c r="D59" s="86" t="s">
        <v>46</v>
      </c>
      <c r="E59" s="87"/>
      <c r="F59" s="87"/>
      <c r="G59" s="86" t="s">
        <v>46</v>
      </c>
      <c r="H59" s="86" t="s">
        <v>203</v>
      </c>
      <c r="I59" s="86" t="s">
        <v>204</v>
      </c>
      <c r="J59" s="101">
        <v>32600</v>
      </c>
      <c r="K59" s="101">
        <v>32600</v>
      </c>
      <c r="L59" s="84" t="s">
        <v>30</v>
      </c>
      <c r="M59" s="87" t="s">
        <v>31</v>
      </c>
      <c r="N59" s="83" t="s">
        <v>32</v>
      </c>
      <c r="O59" s="93" t="s">
        <v>62</v>
      </c>
      <c r="P59" s="93" t="s">
        <v>46</v>
      </c>
      <c r="Q59" s="93"/>
      <c r="R59" s="93">
        <v>83</v>
      </c>
      <c r="S59" s="114">
        <v>43605</v>
      </c>
      <c r="T59" s="114">
        <v>43697</v>
      </c>
      <c r="U59" s="86" t="s">
        <v>205</v>
      </c>
    </row>
    <row r="60" ht="39" customHeight="1" spans="1:21">
      <c r="A60" s="84">
        <v>54</v>
      </c>
      <c r="B60" s="85" t="s">
        <v>26</v>
      </c>
      <c r="C60" s="85" t="s">
        <v>34</v>
      </c>
      <c r="D60" s="86" t="s">
        <v>46</v>
      </c>
      <c r="E60" s="87"/>
      <c r="F60" s="87"/>
      <c r="G60" s="86" t="s">
        <v>46</v>
      </c>
      <c r="H60" s="86" t="s">
        <v>136</v>
      </c>
      <c r="I60" s="86" t="s">
        <v>206</v>
      </c>
      <c r="J60" s="101">
        <v>532300</v>
      </c>
      <c r="K60" s="101">
        <v>532300</v>
      </c>
      <c r="L60" s="84" t="s">
        <v>30</v>
      </c>
      <c r="M60" s="87" t="s">
        <v>31</v>
      </c>
      <c r="N60" s="83" t="s">
        <v>32</v>
      </c>
      <c r="O60" s="93" t="s">
        <v>62</v>
      </c>
      <c r="P60" s="93" t="s">
        <v>46</v>
      </c>
      <c r="Q60" s="93"/>
      <c r="R60" s="93">
        <v>45</v>
      </c>
      <c r="S60" s="114">
        <v>43358</v>
      </c>
      <c r="T60" s="114">
        <v>43409</v>
      </c>
      <c r="U60" s="86" t="s">
        <v>207</v>
      </c>
    </row>
    <row r="61" ht="39" customHeight="1" spans="1:21">
      <c r="A61" s="84">
        <v>55</v>
      </c>
      <c r="B61" s="85" t="s">
        <v>26</v>
      </c>
      <c r="C61" s="85" t="s">
        <v>34</v>
      </c>
      <c r="D61" s="86" t="s">
        <v>46</v>
      </c>
      <c r="E61" s="87"/>
      <c r="F61" s="87"/>
      <c r="G61" s="86" t="s">
        <v>46</v>
      </c>
      <c r="H61" s="86" t="s">
        <v>208</v>
      </c>
      <c r="I61" s="86" t="s">
        <v>209</v>
      </c>
      <c r="J61" s="101">
        <v>531000</v>
      </c>
      <c r="K61" s="101">
        <v>531000</v>
      </c>
      <c r="L61" s="84" t="s">
        <v>30</v>
      </c>
      <c r="M61" s="87" t="s">
        <v>31</v>
      </c>
      <c r="N61" s="83" t="s">
        <v>32</v>
      </c>
      <c r="O61" s="93" t="s">
        <v>62</v>
      </c>
      <c r="P61" s="93" t="s">
        <v>46</v>
      </c>
      <c r="Q61" s="93">
        <v>1</v>
      </c>
      <c r="R61" s="93">
        <v>660</v>
      </c>
      <c r="S61" s="114">
        <v>43746</v>
      </c>
      <c r="T61" s="114">
        <v>43794</v>
      </c>
      <c r="U61" s="86" t="s">
        <v>210</v>
      </c>
    </row>
    <row r="62" ht="39" customHeight="1" spans="1:21">
      <c r="A62" s="84">
        <v>56</v>
      </c>
      <c r="B62" s="85" t="s">
        <v>26</v>
      </c>
      <c r="C62" s="85" t="s">
        <v>52</v>
      </c>
      <c r="D62" s="86" t="s">
        <v>40</v>
      </c>
      <c r="E62" s="87"/>
      <c r="F62" s="87"/>
      <c r="G62" s="86" t="s">
        <v>40</v>
      </c>
      <c r="H62" s="86" t="s">
        <v>211</v>
      </c>
      <c r="I62" s="86" t="s">
        <v>212</v>
      </c>
      <c r="J62" s="101">
        <v>2100000</v>
      </c>
      <c r="K62" s="101">
        <v>2100000</v>
      </c>
      <c r="L62" s="84" t="s">
        <v>30</v>
      </c>
      <c r="M62" s="87" t="s">
        <v>31</v>
      </c>
      <c r="N62" s="83" t="s">
        <v>32</v>
      </c>
      <c r="O62" s="93" t="s">
        <v>62</v>
      </c>
      <c r="P62" s="93" t="s">
        <v>40</v>
      </c>
      <c r="Q62" s="93">
        <v>1</v>
      </c>
      <c r="R62" s="93">
        <v>546</v>
      </c>
      <c r="S62" s="114">
        <v>44023</v>
      </c>
      <c r="T62" s="114">
        <v>44207</v>
      </c>
      <c r="U62" s="86" t="s">
        <v>213</v>
      </c>
    </row>
    <row r="63" ht="37" customHeight="1" spans="1:21">
      <c r="A63" s="84">
        <v>57</v>
      </c>
      <c r="B63" s="85" t="s">
        <v>26</v>
      </c>
      <c r="C63" s="85" t="s">
        <v>34</v>
      </c>
      <c r="D63" s="86" t="s">
        <v>162</v>
      </c>
      <c r="E63" s="87"/>
      <c r="F63" s="87"/>
      <c r="G63" s="86" t="s">
        <v>162</v>
      </c>
      <c r="H63" s="86" t="s">
        <v>214</v>
      </c>
      <c r="I63" s="86" t="s">
        <v>215</v>
      </c>
      <c r="J63" s="101">
        <v>200000</v>
      </c>
      <c r="K63" s="101">
        <v>200000</v>
      </c>
      <c r="L63" s="84" t="s">
        <v>30</v>
      </c>
      <c r="M63" s="87" t="s">
        <v>31</v>
      </c>
      <c r="N63" s="83" t="s">
        <v>32</v>
      </c>
      <c r="O63" s="93" t="s">
        <v>62</v>
      </c>
      <c r="P63" s="93" t="s">
        <v>162</v>
      </c>
      <c r="Q63" s="93">
        <v>1</v>
      </c>
      <c r="R63" s="93">
        <v>776</v>
      </c>
      <c r="S63" s="114">
        <v>43789</v>
      </c>
      <c r="T63" s="114">
        <v>43971</v>
      </c>
      <c r="U63" s="86" t="s">
        <v>216</v>
      </c>
    </row>
    <row r="64" ht="37" customHeight="1" spans="1:21">
      <c r="A64" s="84">
        <v>58</v>
      </c>
      <c r="B64" s="85" t="s">
        <v>26</v>
      </c>
      <c r="C64" s="85" t="s">
        <v>217</v>
      </c>
      <c r="D64" s="86" t="s">
        <v>166</v>
      </c>
      <c r="E64" s="87"/>
      <c r="F64" s="87"/>
      <c r="G64" s="86" t="s">
        <v>166</v>
      </c>
      <c r="H64" s="86" t="s">
        <v>218</v>
      </c>
      <c r="I64" s="86" t="s">
        <v>219</v>
      </c>
      <c r="J64" s="101">
        <v>2000000</v>
      </c>
      <c r="K64" s="101">
        <v>2000000</v>
      </c>
      <c r="L64" s="84" t="s">
        <v>30</v>
      </c>
      <c r="M64" s="87" t="s">
        <v>31</v>
      </c>
      <c r="N64" s="83" t="s">
        <v>32</v>
      </c>
      <c r="O64" s="102" t="s">
        <v>125</v>
      </c>
      <c r="P64" s="93" t="s">
        <v>166</v>
      </c>
      <c r="Q64" s="93">
        <v>1</v>
      </c>
      <c r="R64" s="93">
        <v>224</v>
      </c>
      <c r="S64" s="114">
        <v>43557</v>
      </c>
      <c r="T64" s="114">
        <v>43661</v>
      </c>
      <c r="U64" s="86" t="s">
        <v>220</v>
      </c>
    </row>
    <row r="65" ht="36" customHeight="1" spans="1:21">
      <c r="A65" s="84">
        <v>59</v>
      </c>
      <c r="B65" s="85" t="s">
        <v>26</v>
      </c>
      <c r="C65" s="85" t="s">
        <v>221</v>
      </c>
      <c r="D65" s="86" t="s">
        <v>81</v>
      </c>
      <c r="E65" s="87"/>
      <c r="F65" s="87"/>
      <c r="G65" s="86" t="s">
        <v>81</v>
      </c>
      <c r="H65" s="86" t="s">
        <v>222</v>
      </c>
      <c r="I65" s="86" t="s">
        <v>223</v>
      </c>
      <c r="J65" s="101">
        <v>358600</v>
      </c>
      <c r="K65" s="101">
        <v>358600</v>
      </c>
      <c r="L65" s="84" t="s">
        <v>30</v>
      </c>
      <c r="M65" s="87" t="s">
        <v>31</v>
      </c>
      <c r="N65" s="83" t="s">
        <v>32</v>
      </c>
      <c r="O65" s="102" t="s">
        <v>38</v>
      </c>
      <c r="P65" s="93" t="s">
        <v>81</v>
      </c>
      <c r="Q65" s="93">
        <v>1</v>
      </c>
      <c r="R65" s="93">
        <v>511</v>
      </c>
      <c r="S65" s="115">
        <v>43655</v>
      </c>
      <c r="T65" s="114">
        <v>43686</v>
      </c>
      <c r="U65" s="86" t="s">
        <v>224</v>
      </c>
    </row>
    <row r="66" ht="39" customHeight="1" spans="1:21">
      <c r="A66" s="84">
        <v>60</v>
      </c>
      <c r="B66" s="85" t="s">
        <v>26</v>
      </c>
      <c r="C66" s="85" t="s">
        <v>34</v>
      </c>
      <c r="D66" s="86" t="s">
        <v>77</v>
      </c>
      <c r="E66" s="87"/>
      <c r="F66" s="87"/>
      <c r="G66" s="86" t="s">
        <v>77</v>
      </c>
      <c r="H66" s="86" t="s">
        <v>78</v>
      </c>
      <c r="I66" s="86" t="s">
        <v>225</v>
      </c>
      <c r="J66" s="101">
        <v>284500</v>
      </c>
      <c r="K66" s="101">
        <v>284500</v>
      </c>
      <c r="L66" s="84" t="s">
        <v>30</v>
      </c>
      <c r="M66" s="87" t="s">
        <v>31</v>
      </c>
      <c r="N66" s="83" t="s">
        <v>32</v>
      </c>
      <c r="O66" s="93" t="s">
        <v>62</v>
      </c>
      <c r="P66" s="93" t="s">
        <v>77</v>
      </c>
      <c r="Q66" s="93">
        <v>1</v>
      </c>
      <c r="R66" s="93">
        <v>208</v>
      </c>
      <c r="S66" s="114">
        <v>43539</v>
      </c>
      <c r="T66" s="114">
        <v>43830</v>
      </c>
      <c r="U66" s="86" t="s">
        <v>226</v>
      </c>
    </row>
    <row r="67" ht="39" customHeight="1" spans="1:21">
      <c r="A67" s="84">
        <v>61</v>
      </c>
      <c r="B67" s="85" t="s">
        <v>26</v>
      </c>
      <c r="C67" s="85" t="s">
        <v>34</v>
      </c>
      <c r="D67" s="86" t="s">
        <v>77</v>
      </c>
      <c r="E67" s="87"/>
      <c r="F67" s="87"/>
      <c r="G67" s="86" t="s">
        <v>77</v>
      </c>
      <c r="H67" s="86" t="s">
        <v>227</v>
      </c>
      <c r="I67" s="86" t="s">
        <v>228</v>
      </c>
      <c r="J67" s="101">
        <v>219200</v>
      </c>
      <c r="K67" s="101">
        <v>219200</v>
      </c>
      <c r="L67" s="84" t="s">
        <v>30</v>
      </c>
      <c r="M67" s="87" t="s">
        <v>31</v>
      </c>
      <c r="N67" s="83" t="s">
        <v>32</v>
      </c>
      <c r="O67" s="93" t="s">
        <v>62</v>
      </c>
      <c r="P67" s="93" t="s">
        <v>77</v>
      </c>
      <c r="Q67" s="93"/>
      <c r="R67" s="93">
        <v>44</v>
      </c>
      <c r="S67" s="114">
        <v>43368</v>
      </c>
      <c r="T67" s="114">
        <v>43465</v>
      </c>
      <c r="U67" s="86" t="s">
        <v>229</v>
      </c>
    </row>
    <row r="68" ht="36" customHeight="1" spans="1:21">
      <c r="A68" s="84">
        <v>62</v>
      </c>
      <c r="B68" s="85" t="s">
        <v>26</v>
      </c>
      <c r="C68" s="94" t="s">
        <v>34</v>
      </c>
      <c r="D68" s="86" t="s">
        <v>77</v>
      </c>
      <c r="E68" s="87"/>
      <c r="F68" s="87"/>
      <c r="G68" s="86" t="s">
        <v>77</v>
      </c>
      <c r="H68" s="86" t="s">
        <v>230</v>
      </c>
      <c r="I68" s="86" t="s">
        <v>231</v>
      </c>
      <c r="J68" s="101">
        <v>5330</v>
      </c>
      <c r="K68" s="101">
        <v>5330</v>
      </c>
      <c r="L68" s="84" t="s">
        <v>30</v>
      </c>
      <c r="M68" s="87" t="s">
        <v>31</v>
      </c>
      <c r="N68" s="83" t="s">
        <v>32</v>
      </c>
      <c r="O68" s="93" t="s">
        <v>62</v>
      </c>
      <c r="P68" s="93" t="s">
        <v>77</v>
      </c>
      <c r="Q68" s="93"/>
      <c r="R68" s="93">
        <v>21</v>
      </c>
      <c r="S68" s="115">
        <v>43539</v>
      </c>
      <c r="T68" s="115">
        <v>43830</v>
      </c>
      <c r="U68" s="86" t="s">
        <v>232</v>
      </c>
    </row>
    <row r="69" ht="32.25" customHeight="1" spans="1:21">
      <c r="A69" s="84">
        <v>63</v>
      </c>
      <c r="B69" s="85" t="s">
        <v>26</v>
      </c>
      <c r="C69" s="85" t="s">
        <v>217</v>
      </c>
      <c r="D69" s="86" t="s">
        <v>40</v>
      </c>
      <c r="E69" s="87"/>
      <c r="F69" s="87"/>
      <c r="G69" s="86" t="s">
        <v>40</v>
      </c>
      <c r="H69" s="86" t="s">
        <v>211</v>
      </c>
      <c r="I69" s="86" t="s">
        <v>233</v>
      </c>
      <c r="J69" s="101">
        <v>8500</v>
      </c>
      <c r="K69" s="101">
        <v>8500</v>
      </c>
      <c r="L69" s="84" t="s">
        <v>30</v>
      </c>
      <c r="M69" s="87" t="s">
        <v>31</v>
      </c>
      <c r="N69" s="83" t="s">
        <v>32</v>
      </c>
      <c r="O69" s="102" t="s">
        <v>125</v>
      </c>
      <c r="P69" s="93" t="s">
        <v>40</v>
      </c>
      <c r="Q69" s="93">
        <v>1</v>
      </c>
      <c r="R69" s="93">
        <v>546</v>
      </c>
      <c r="S69" s="114">
        <v>43454</v>
      </c>
      <c r="T69" s="114">
        <v>43496</v>
      </c>
      <c r="U69" s="86" t="s">
        <v>234</v>
      </c>
    </row>
    <row r="70" ht="40" customHeight="1" spans="1:21">
      <c r="A70" s="84">
        <v>64</v>
      </c>
      <c r="B70" s="85" t="s">
        <v>26</v>
      </c>
      <c r="C70" s="85" t="s">
        <v>34</v>
      </c>
      <c r="D70" s="86" t="s">
        <v>40</v>
      </c>
      <c r="E70" s="87"/>
      <c r="F70" s="87"/>
      <c r="G70" s="86" t="s">
        <v>40</v>
      </c>
      <c r="H70" s="86" t="s">
        <v>175</v>
      </c>
      <c r="I70" s="86" t="s">
        <v>235</v>
      </c>
      <c r="J70" s="101">
        <v>97330</v>
      </c>
      <c r="K70" s="101">
        <v>97330</v>
      </c>
      <c r="L70" s="84" t="s">
        <v>30</v>
      </c>
      <c r="M70" s="87" t="s">
        <v>31</v>
      </c>
      <c r="N70" s="83" t="s">
        <v>32</v>
      </c>
      <c r="O70" s="102" t="s">
        <v>38</v>
      </c>
      <c r="P70" s="93" t="s">
        <v>40</v>
      </c>
      <c r="Q70" s="93"/>
      <c r="R70" s="93">
        <v>88</v>
      </c>
      <c r="S70" s="115">
        <v>43383</v>
      </c>
      <c r="T70" s="115">
        <v>43475</v>
      </c>
      <c r="U70" s="86" t="s">
        <v>236</v>
      </c>
    </row>
    <row r="71" ht="32.25" customHeight="1" spans="1:21">
      <c r="A71" s="84">
        <v>65</v>
      </c>
      <c r="B71" s="85" t="s">
        <v>26</v>
      </c>
      <c r="C71" s="85" t="s">
        <v>221</v>
      </c>
      <c r="D71" s="86" t="s">
        <v>40</v>
      </c>
      <c r="E71" s="87"/>
      <c r="F71" s="87"/>
      <c r="G71" s="86" t="s">
        <v>40</v>
      </c>
      <c r="H71" s="86" t="s">
        <v>211</v>
      </c>
      <c r="I71" s="86" t="s">
        <v>223</v>
      </c>
      <c r="J71" s="101">
        <v>201000</v>
      </c>
      <c r="K71" s="101">
        <v>201000</v>
      </c>
      <c r="L71" s="84" t="s">
        <v>30</v>
      </c>
      <c r="M71" s="87" t="s">
        <v>31</v>
      </c>
      <c r="N71" s="83" t="s">
        <v>32</v>
      </c>
      <c r="O71" s="93" t="s">
        <v>62</v>
      </c>
      <c r="P71" s="93" t="s">
        <v>40</v>
      </c>
      <c r="Q71" s="93">
        <v>1</v>
      </c>
      <c r="R71" s="93">
        <v>546</v>
      </c>
      <c r="S71" s="115">
        <v>43443</v>
      </c>
      <c r="T71" s="115">
        <v>43532</v>
      </c>
      <c r="U71" s="86" t="s">
        <v>237</v>
      </c>
    </row>
    <row r="72" ht="37" customHeight="1" spans="1:21">
      <c r="A72" s="84">
        <v>66</v>
      </c>
      <c r="B72" s="85" t="s">
        <v>26</v>
      </c>
      <c r="C72" s="85" t="s">
        <v>34</v>
      </c>
      <c r="D72" s="86" t="s">
        <v>92</v>
      </c>
      <c r="E72" s="87"/>
      <c r="F72" s="87"/>
      <c r="G72" s="86" t="s">
        <v>35</v>
      </c>
      <c r="H72" s="86" t="s">
        <v>186</v>
      </c>
      <c r="I72" s="86" t="s">
        <v>238</v>
      </c>
      <c r="J72" s="101">
        <v>1100000</v>
      </c>
      <c r="K72" s="101">
        <v>1100000</v>
      </c>
      <c r="L72" s="84" t="s">
        <v>30</v>
      </c>
      <c r="M72" s="87" t="s">
        <v>31</v>
      </c>
      <c r="N72" s="83" t="s">
        <v>32</v>
      </c>
      <c r="O72" s="102" t="s">
        <v>92</v>
      </c>
      <c r="P72" s="93" t="s">
        <v>92</v>
      </c>
      <c r="Q72" s="93">
        <v>1</v>
      </c>
      <c r="R72" s="93">
        <v>449</v>
      </c>
      <c r="S72" s="115">
        <v>43455</v>
      </c>
      <c r="T72" s="115">
        <v>43667</v>
      </c>
      <c r="U72" s="86" t="s">
        <v>239</v>
      </c>
    </row>
    <row r="73" ht="34" customHeight="1" spans="1:21">
      <c r="A73" s="84">
        <v>67</v>
      </c>
      <c r="B73" s="85" t="s">
        <v>100</v>
      </c>
      <c r="C73" s="85" t="s">
        <v>105</v>
      </c>
      <c r="D73" s="86" t="s">
        <v>162</v>
      </c>
      <c r="E73" s="87"/>
      <c r="F73" s="87"/>
      <c r="G73" s="86" t="s">
        <v>162</v>
      </c>
      <c r="H73" s="86" t="s">
        <v>214</v>
      </c>
      <c r="I73" s="86" t="s">
        <v>240</v>
      </c>
      <c r="J73" s="101">
        <v>340000</v>
      </c>
      <c r="K73" s="101">
        <v>340000</v>
      </c>
      <c r="L73" s="84" t="s">
        <v>30</v>
      </c>
      <c r="M73" s="87" t="s">
        <v>31</v>
      </c>
      <c r="N73" s="83" t="s">
        <v>32</v>
      </c>
      <c r="O73" s="102" t="s">
        <v>108</v>
      </c>
      <c r="P73" s="93" t="s">
        <v>162</v>
      </c>
      <c r="Q73" s="93">
        <v>1</v>
      </c>
      <c r="R73" s="93">
        <v>768</v>
      </c>
      <c r="S73" s="115">
        <v>43952</v>
      </c>
      <c r="T73" s="115">
        <v>43981</v>
      </c>
      <c r="U73" s="86" t="s">
        <v>241</v>
      </c>
    </row>
    <row r="74" ht="34" customHeight="1" spans="1:21">
      <c r="A74" s="84">
        <v>68</v>
      </c>
      <c r="B74" s="85" t="s">
        <v>26</v>
      </c>
      <c r="C74" s="85" t="s">
        <v>58</v>
      </c>
      <c r="D74" s="86" t="s">
        <v>35</v>
      </c>
      <c r="E74" s="87"/>
      <c r="F74" s="87"/>
      <c r="G74" s="86" t="s">
        <v>35</v>
      </c>
      <c r="H74" s="86" t="s">
        <v>114</v>
      </c>
      <c r="I74" s="86" t="s">
        <v>242</v>
      </c>
      <c r="J74" s="101">
        <v>117700</v>
      </c>
      <c r="K74" s="101">
        <v>117700</v>
      </c>
      <c r="L74" s="84" t="s">
        <v>30</v>
      </c>
      <c r="M74" s="87" t="s">
        <v>31</v>
      </c>
      <c r="N74" s="83" t="s">
        <v>32</v>
      </c>
      <c r="O74" s="93" t="s">
        <v>62</v>
      </c>
      <c r="P74" s="93" t="s">
        <v>35</v>
      </c>
      <c r="Q74" s="93">
        <v>5</v>
      </c>
      <c r="R74" s="93">
        <v>2650</v>
      </c>
      <c r="S74" s="115">
        <v>43354</v>
      </c>
      <c r="T74" s="115">
        <v>43399</v>
      </c>
      <c r="U74" s="86" t="s">
        <v>243</v>
      </c>
    </row>
    <row r="75" ht="45" customHeight="1" spans="1:21">
      <c r="A75" s="84">
        <v>69</v>
      </c>
      <c r="B75" s="85" t="s">
        <v>26</v>
      </c>
      <c r="C75" s="85" t="s">
        <v>34</v>
      </c>
      <c r="D75" s="86" t="s">
        <v>35</v>
      </c>
      <c r="E75" s="87"/>
      <c r="F75" s="87"/>
      <c r="G75" s="86" t="s">
        <v>35</v>
      </c>
      <c r="H75" s="86" t="s">
        <v>244</v>
      </c>
      <c r="I75" s="86" t="s">
        <v>245</v>
      </c>
      <c r="J75" s="101">
        <v>280000</v>
      </c>
      <c r="K75" s="101">
        <v>280000</v>
      </c>
      <c r="L75" s="84" t="s">
        <v>30</v>
      </c>
      <c r="M75" s="87" t="s">
        <v>31</v>
      </c>
      <c r="N75" s="83" t="s">
        <v>32</v>
      </c>
      <c r="O75" s="93" t="s">
        <v>62</v>
      </c>
      <c r="P75" s="93" t="s">
        <v>35</v>
      </c>
      <c r="Q75" s="93"/>
      <c r="R75" s="93">
        <v>18</v>
      </c>
      <c r="S75" s="115">
        <v>43758</v>
      </c>
      <c r="T75" s="115">
        <v>43789</v>
      </c>
      <c r="U75" s="86" t="s">
        <v>246</v>
      </c>
    </row>
    <row r="76" ht="45" customHeight="1" spans="1:21">
      <c r="A76" s="84">
        <v>70</v>
      </c>
      <c r="B76" s="85" t="s">
        <v>26</v>
      </c>
      <c r="C76" s="85" t="s">
        <v>34</v>
      </c>
      <c r="D76" s="86" t="s">
        <v>158</v>
      </c>
      <c r="E76" s="87"/>
      <c r="F76" s="87"/>
      <c r="G76" s="86" t="s">
        <v>158</v>
      </c>
      <c r="H76" s="86" t="s">
        <v>247</v>
      </c>
      <c r="I76" s="86" t="s">
        <v>248</v>
      </c>
      <c r="J76" s="101">
        <v>450000</v>
      </c>
      <c r="K76" s="101">
        <v>450000</v>
      </c>
      <c r="L76" s="84" t="s">
        <v>30</v>
      </c>
      <c r="M76" s="87" t="s">
        <v>31</v>
      </c>
      <c r="N76" s="83" t="s">
        <v>32</v>
      </c>
      <c r="O76" s="93" t="s">
        <v>62</v>
      </c>
      <c r="P76" s="93" t="s">
        <v>158</v>
      </c>
      <c r="Q76" s="93">
        <v>1</v>
      </c>
      <c r="R76" s="93">
        <v>251</v>
      </c>
      <c r="S76" s="115">
        <v>43931</v>
      </c>
      <c r="T76" s="115">
        <v>43992</v>
      </c>
      <c r="U76" s="86" t="s">
        <v>249</v>
      </c>
    </row>
    <row r="77" ht="36" customHeight="1" spans="1:21">
      <c r="A77" s="84">
        <v>71</v>
      </c>
      <c r="B77" s="85" t="s">
        <v>26</v>
      </c>
      <c r="C77" s="85" t="s">
        <v>52</v>
      </c>
      <c r="D77" s="86" t="s">
        <v>40</v>
      </c>
      <c r="E77" s="87"/>
      <c r="F77" s="87"/>
      <c r="G77" s="86" t="s">
        <v>40</v>
      </c>
      <c r="H77" s="86" t="s">
        <v>145</v>
      </c>
      <c r="I77" s="86" t="s">
        <v>250</v>
      </c>
      <c r="J77" s="101">
        <v>490000</v>
      </c>
      <c r="K77" s="101">
        <v>490000</v>
      </c>
      <c r="L77" s="84" t="s">
        <v>30</v>
      </c>
      <c r="M77" s="87" t="s">
        <v>31</v>
      </c>
      <c r="N77" s="83" t="s">
        <v>32</v>
      </c>
      <c r="O77" s="93" t="s">
        <v>62</v>
      </c>
      <c r="P77" s="93" t="s">
        <v>40</v>
      </c>
      <c r="Q77" s="93">
        <v>1</v>
      </c>
      <c r="R77" s="93">
        <v>546</v>
      </c>
      <c r="S77" s="114">
        <v>43619</v>
      </c>
      <c r="T77" s="114">
        <v>43692</v>
      </c>
      <c r="U77" s="86" t="s">
        <v>251</v>
      </c>
    </row>
    <row r="78" ht="32.25" customHeight="1" spans="1:21">
      <c r="A78" s="84">
        <v>72</v>
      </c>
      <c r="B78" s="85" t="s">
        <v>26</v>
      </c>
      <c r="C78" s="92" t="s">
        <v>58</v>
      </c>
      <c r="D78" s="87" t="s">
        <v>35</v>
      </c>
      <c r="E78" s="87"/>
      <c r="F78" s="87"/>
      <c r="G78" s="87" t="s">
        <v>35</v>
      </c>
      <c r="H78" s="87" t="s">
        <v>183</v>
      </c>
      <c r="I78" s="87" t="s">
        <v>252</v>
      </c>
      <c r="J78" s="84">
        <v>826200</v>
      </c>
      <c r="K78" s="84">
        <v>826200</v>
      </c>
      <c r="L78" s="84" t="s">
        <v>30</v>
      </c>
      <c r="M78" s="87" t="s">
        <v>31</v>
      </c>
      <c r="N78" s="83" t="s">
        <v>32</v>
      </c>
      <c r="O78" s="93" t="s">
        <v>62</v>
      </c>
      <c r="P78" s="93" t="s">
        <v>35</v>
      </c>
      <c r="Q78" s="93">
        <v>1</v>
      </c>
      <c r="R78" s="93">
        <v>897</v>
      </c>
      <c r="S78" s="115">
        <v>43733</v>
      </c>
      <c r="T78" s="115">
        <v>43824</v>
      </c>
      <c r="U78" s="86" t="s">
        <v>253</v>
      </c>
    </row>
    <row r="79" ht="42" customHeight="1" spans="1:21">
      <c r="A79" s="84">
        <v>73</v>
      </c>
      <c r="B79" s="85" t="s">
        <v>26</v>
      </c>
      <c r="C79" s="116" t="s">
        <v>34</v>
      </c>
      <c r="D79" s="87" t="s">
        <v>53</v>
      </c>
      <c r="E79" s="87"/>
      <c r="F79" s="87"/>
      <c r="G79" s="87" t="s">
        <v>53</v>
      </c>
      <c r="H79" s="87" t="s">
        <v>254</v>
      </c>
      <c r="I79" s="87" t="s">
        <v>255</v>
      </c>
      <c r="J79" s="84">
        <v>57700</v>
      </c>
      <c r="K79" s="84">
        <v>57700</v>
      </c>
      <c r="L79" s="84" t="s">
        <v>30</v>
      </c>
      <c r="M79" s="87" t="s">
        <v>31</v>
      </c>
      <c r="N79" s="83" t="s">
        <v>32</v>
      </c>
      <c r="O79" s="87" t="s">
        <v>38</v>
      </c>
      <c r="P79" s="93" t="s">
        <v>53</v>
      </c>
      <c r="Q79" s="93">
        <v>1</v>
      </c>
      <c r="R79" s="93">
        <v>101</v>
      </c>
      <c r="S79" s="115">
        <v>43079</v>
      </c>
      <c r="T79" s="115">
        <v>43130</v>
      </c>
      <c r="U79" s="86" t="s">
        <v>256</v>
      </c>
    </row>
    <row r="80" ht="42" customHeight="1" spans="1:21">
      <c r="A80" s="84">
        <v>74</v>
      </c>
      <c r="B80" s="85" t="s">
        <v>26</v>
      </c>
      <c r="C80" s="92" t="s">
        <v>34</v>
      </c>
      <c r="D80" s="87" t="s">
        <v>53</v>
      </c>
      <c r="E80" s="87"/>
      <c r="F80" s="87"/>
      <c r="G80" s="87" t="s">
        <v>53</v>
      </c>
      <c r="H80" s="87" t="s">
        <v>257</v>
      </c>
      <c r="I80" s="87" t="s">
        <v>258</v>
      </c>
      <c r="J80" s="84">
        <v>900000</v>
      </c>
      <c r="K80" s="84">
        <v>900000</v>
      </c>
      <c r="L80" s="84" t="s">
        <v>30</v>
      </c>
      <c r="M80" s="87" t="s">
        <v>31</v>
      </c>
      <c r="N80" s="83" t="s">
        <v>32</v>
      </c>
      <c r="O80" s="93" t="s">
        <v>38</v>
      </c>
      <c r="P80" s="93" t="s">
        <v>53</v>
      </c>
      <c r="Q80" s="93">
        <v>2</v>
      </c>
      <c r="R80" s="93">
        <v>332</v>
      </c>
      <c r="S80" s="115">
        <v>44049</v>
      </c>
      <c r="T80" s="115">
        <v>44134</v>
      </c>
      <c r="U80" s="86" t="s">
        <v>259</v>
      </c>
    </row>
    <row r="81" ht="39" customHeight="1" spans="1:21">
      <c r="A81" s="84">
        <v>75</v>
      </c>
      <c r="B81" s="85" t="s">
        <v>26</v>
      </c>
      <c r="C81" s="92" t="s">
        <v>34</v>
      </c>
      <c r="D81" s="87" t="s">
        <v>40</v>
      </c>
      <c r="E81" s="87"/>
      <c r="F81" s="87"/>
      <c r="G81" s="87" t="s">
        <v>40</v>
      </c>
      <c r="H81" s="87" t="s">
        <v>142</v>
      </c>
      <c r="I81" s="87" t="s">
        <v>260</v>
      </c>
      <c r="J81" s="84">
        <v>2000000</v>
      </c>
      <c r="K81" s="84">
        <v>2000000</v>
      </c>
      <c r="L81" s="84" t="s">
        <v>30</v>
      </c>
      <c r="M81" s="87" t="s">
        <v>31</v>
      </c>
      <c r="N81" s="83" t="s">
        <v>32</v>
      </c>
      <c r="O81" s="93" t="s">
        <v>38</v>
      </c>
      <c r="P81" s="93" t="s">
        <v>40</v>
      </c>
      <c r="Q81" s="93"/>
      <c r="R81" s="93">
        <v>28</v>
      </c>
      <c r="S81" s="115">
        <v>44058</v>
      </c>
      <c r="T81" s="115">
        <v>44119</v>
      </c>
      <c r="U81" s="86" t="s">
        <v>261</v>
      </c>
    </row>
    <row r="82" ht="55" customHeight="1" spans="1:21">
      <c r="A82" s="84">
        <v>76</v>
      </c>
      <c r="B82" s="85" t="s">
        <v>26</v>
      </c>
      <c r="C82" s="92" t="s">
        <v>34</v>
      </c>
      <c r="D82" s="87" t="s">
        <v>38</v>
      </c>
      <c r="E82" s="87"/>
      <c r="F82" s="87"/>
      <c r="G82" s="87"/>
      <c r="H82" s="87"/>
      <c r="I82" s="87" t="s">
        <v>262</v>
      </c>
      <c r="J82" s="84">
        <v>2005000</v>
      </c>
      <c r="K82" s="84">
        <v>2005000</v>
      </c>
      <c r="L82" s="84" t="s">
        <v>30</v>
      </c>
      <c r="M82" s="87" t="s">
        <v>88</v>
      </c>
      <c r="N82" s="83" t="s">
        <v>32</v>
      </c>
      <c r="O82" s="93" t="s">
        <v>38</v>
      </c>
      <c r="P82" s="93" t="s">
        <v>38</v>
      </c>
      <c r="Q82" s="93">
        <v>52</v>
      </c>
      <c r="R82" s="93">
        <v>26949</v>
      </c>
      <c r="S82" s="115">
        <v>43831</v>
      </c>
      <c r="T82" s="115">
        <v>44196</v>
      </c>
      <c r="U82" s="86" t="s">
        <v>263</v>
      </c>
    </row>
    <row r="83" ht="52" customHeight="1" spans="1:21">
      <c r="A83" s="84">
        <v>77</v>
      </c>
      <c r="B83" s="85" t="s">
        <v>26</v>
      </c>
      <c r="C83" s="92" t="s">
        <v>34</v>
      </c>
      <c r="D83" s="87" t="s">
        <v>264</v>
      </c>
      <c r="E83" s="87"/>
      <c r="F83" s="87"/>
      <c r="G83" s="87"/>
      <c r="H83" s="87"/>
      <c r="I83" s="87" t="s">
        <v>262</v>
      </c>
      <c r="J83" s="84">
        <v>1725000</v>
      </c>
      <c r="K83" s="84">
        <v>1725000</v>
      </c>
      <c r="L83" s="84" t="s">
        <v>30</v>
      </c>
      <c r="M83" s="87" t="s">
        <v>88</v>
      </c>
      <c r="N83" s="83" t="s">
        <v>32</v>
      </c>
      <c r="O83" s="93" t="s">
        <v>38</v>
      </c>
      <c r="P83" s="93" t="s">
        <v>264</v>
      </c>
      <c r="Q83" s="93">
        <v>52</v>
      </c>
      <c r="R83" s="93">
        <v>26949</v>
      </c>
      <c r="S83" s="115">
        <v>43831</v>
      </c>
      <c r="T83" s="115">
        <v>44196</v>
      </c>
      <c r="U83" s="86" t="s">
        <v>265</v>
      </c>
    </row>
    <row r="84" ht="42" customHeight="1" spans="1:21">
      <c r="A84" s="84">
        <v>78</v>
      </c>
      <c r="B84" s="85" t="s">
        <v>26</v>
      </c>
      <c r="C84" s="92" t="s">
        <v>34</v>
      </c>
      <c r="D84" s="87" t="s">
        <v>59</v>
      </c>
      <c r="E84" s="87"/>
      <c r="F84" s="87"/>
      <c r="G84" s="87" t="s">
        <v>59</v>
      </c>
      <c r="H84" s="87" t="s">
        <v>266</v>
      </c>
      <c r="I84" s="87" t="s">
        <v>267</v>
      </c>
      <c r="J84" s="84">
        <v>697872</v>
      </c>
      <c r="K84" s="84">
        <v>697872</v>
      </c>
      <c r="L84" s="84" t="s">
        <v>30</v>
      </c>
      <c r="M84" s="87" t="s">
        <v>31</v>
      </c>
      <c r="N84" s="83" t="s">
        <v>32</v>
      </c>
      <c r="O84" s="93" t="s">
        <v>38</v>
      </c>
      <c r="P84" s="93" t="s">
        <v>59</v>
      </c>
      <c r="Q84" s="93">
        <v>1</v>
      </c>
      <c r="R84" s="93">
        <v>467</v>
      </c>
      <c r="S84" s="115">
        <v>42988</v>
      </c>
      <c r="T84" s="115">
        <v>43008</v>
      </c>
      <c r="U84" s="86" t="s">
        <v>268</v>
      </c>
    </row>
    <row r="85" ht="39" customHeight="1" spans="1:21">
      <c r="A85" s="84">
        <v>79</v>
      </c>
      <c r="B85" s="85" t="s">
        <v>26</v>
      </c>
      <c r="C85" s="92" t="s">
        <v>34</v>
      </c>
      <c r="D85" s="87" t="s">
        <v>59</v>
      </c>
      <c r="E85" s="87"/>
      <c r="F85" s="87"/>
      <c r="G85" s="87" t="s">
        <v>59</v>
      </c>
      <c r="H85" s="87" t="s">
        <v>269</v>
      </c>
      <c r="I85" s="87" t="s">
        <v>270</v>
      </c>
      <c r="J85" s="84">
        <v>50000</v>
      </c>
      <c r="K85" s="84">
        <v>50000</v>
      </c>
      <c r="L85" s="84" t="s">
        <v>30</v>
      </c>
      <c r="M85" s="87" t="s">
        <v>31</v>
      </c>
      <c r="N85" s="83" t="s">
        <v>32</v>
      </c>
      <c r="O85" s="93" t="s">
        <v>38</v>
      </c>
      <c r="P85" s="93" t="s">
        <v>59</v>
      </c>
      <c r="Q85" s="93">
        <v>1</v>
      </c>
      <c r="R85" s="93">
        <v>560</v>
      </c>
      <c r="S85" s="115">
        <v>42988</v>
      </c>
      <c r="T85" s="115">
        <v>43008</v>
      </c>
      <c r="U85" s="86" t="s">
        <v>271</v>
      </c>
    </row>
    <row r="86" ht="39" customHeight="1" spans="1:21">
      <c r="A86" s="84">
        <v>80</v>
      </c>
      <c r="B86" s="85" t="s">
        <v>26</v>
      </c>
      <c r="C86" s="92" t="s">
        <v>34</v>
      </c>
      <c r="D86" s="87" t="s">
        <v>59</v>
      </c>
      <c r="E86" s="87"/>
      <c r="F86" s="87"/>
      <c r="G86" s="87" t="s">
        <v>59</v>
      </c>
      <c r="H86" s="87" t="s">
        <v>272</v>
      </c>
      <c r="I86" s="87" t="s">
        <v>273</v>
      </c>
      <c r="J86" s="84">
        <v>150000</v>
      </c>
      <c r="K86" s="84">
        <v>150000</v>
      </c>
      <c r="L86" s="84" t="s">
        <v>30</v>
      </c>
      <c r="M86" s="87" t="s">
        <v>31</v>
      </c>
      <c r="N86" s="83" t="s">
        <v>32</v>
      </c>
      <c r="O86" s="93" t="s">
        <v>38</v>
      </c>
      <c r="P86" s="93" t="s">
        <v>59</v>
      </c>
      <c r="Q86" s="93">
        <v>1</v>
      </c>
      <c r="R86" s="93">
        <v>576</v>
      </c>
      <c r="S86" s="115">
        <v>42988</v>
      </c>
      <c r="T86" s="115">
        <v>43008</v>
      </c>
      <c r="U86" s="86" t="s">
        <v>274</v>
      </c>
    </row>
    <row r="87" ht="39" customHeight="1" spans="1:21">
      <c r="A87" s="84">
        <v>81</v>
      </c>
      <c r="B87" s="85" t="s">
        <v>26</v>
      </c>
      <c r="C87" s="92" t="s">
        <v>34</v>
      </c>
      <c r="D87" s="87" t="s">
        <v>59</v>
      </c>
      <c r="E87" s="87"/>
      <c r="F87" s="87"/>
      <c r="G87" s="87" t="s">
        <v>59</v>
      </c>
      <c r="H87" s="87" t="s">
        <v>269</v>
      </c>
      <c r="I87" s="87" t="s">
        <v>275</v>
      </c>
      <c r="J87" s="84">
        <v>150000</v>
      </c>
      <c r="K87" s="84">
        <v>150000</v>
      </c>
      <c r="L87" s="84" t="s">
        <v>30</v>
      </c>
      <c r="M87" s="87" t="s">
        <v>31</v>
      </c>
      <c r="N87" s="83" t="s">
        <v>32</v>
      </c>
      <c r="O87" s="93" t="s">
        <v>38</v>
      </c>
      <c r="P87" s="93" t="s">
        <v>59</v>
      </c>
      <c r="Q87" s="93">
        <v>1</v>
      </c>
      <c r="R87" s="93">
        <v>284</v>
      </c>
      <c r="S87" s="115">
        <v>42988</v>
      </c>
      <c r="T87" s="115">
        <v>43028</v>
      </c>
      <c r="U87" s="86" t="s">
        <v>276</v>
      </c>
    </row>
    <row r="88" ht="39" customHeight="1" spans="1:21">
      <c r="A88" s="84">
        <v>82</v>
      </c>
      <c r="B88" s="85" t="s">
        <v>26</v>
      </c>
      <c r="C88" s="92" t="s">
        <v>34</v>
      </c>
      <c r="D88" s="87" t="s">
        <v>59</v>
      </c>
      <c r="E88" s="87"/>
      <c r="F88" s="87"/>
      <c r="G88" s="87" t="s">
        <v>59</v>
      </c>
      <c r="H88" s="87" t="s">
        <v>60</v>
      </c>
      <c r="I88" s="87" t="s">
        <v>277</v>
      </c>
      <c r="J88" s="84">
        <v>523610</v>
      </c>
      <c r="K88" s="84">
        <v>523610</v>
      </c>
      <c r="L88" s="84" t="s">
        <v>30</v>
      </c>
      <c r="M88" s="87" t="s">
        <v>31</v>
      </c>
      <c r="N88" s="83" t="s">
        <v>32</v>
      </c>
      <c r="O88" s="93" t="s">
        <v>38</v>
      </c>
      <c r="P88" s="93" t="s">
        <v>59</v>
      </c>
      <c r="Q88" s="93">
        <v>1</v>
      </c>
      <c r="R88" s="93">
        <v>470</v>
      </c>
      <c r="S88" s="115">
        <v>42988</v>
      </c>
      <c r="T88" s="115">
        <v>43008</v>
      </c>
      <c r="U88" s="86" t="s">
        <v>278</v>
      </c>
    </row>
    <row r="89" ht="39" customHeight="1" spans="1:21">
      <c r="A89" s="84">
        <v>83</v>
      </c>
      <c r="B89" s="85" t="s">
        <v>26</v>
      </c>
      <c r="C89" s="92" t="s">
        <v>34</v>
      </c>
      <c r="D89" s="87" t="s">
        <v>59</v>
      </c>
      <c r="E89" s="87"/>
      <c r="F89" s="87"/>
      <c r="G89" s="87" t="s">
        <v>59</v>
      </c>
      <c r="H89" s="87" t="s">
        <v>60</v>
      </c>
      <c r="I89" s="87" t="s">
        <v>279</v>
      </c>
      <c r="J89" s="84">
        <v>492400</v>
      </c>
      <c r="K89" s="84">
        <v>492400</v>
      </c>
      <c r="L89" s="84" t="s">
        <v>30</v>
      </c>
      <c r="M89" s="87" t="s">
        <v>31</v>
      </c>
      <c r="N89" s="83" t="s">
        <v>32</v>
      </c>
      <c r="O89" s="93" t="s">
        <v>38</v>
      </c>
      <c r="P89" s="93" t="s">
        <v>59</v>
      </c>
      <c r="Q89" s="93">
        <v>1</v>
      </c>
      <c r="R89" s="93">
        <v>70</v>
      </c>
      <c r="S89" s="115">
        <v>42988</v>
      </c>
      <c r="T89" s="115">
        <v>43028</v>
      </c>
      <c r="U89" s="86" t="s">
        <v>280</v>
      </c>
    </row>
    <row r="90" ht="39" customHeight="1" spans="1:21">
      <c r="A90" s="84">
        <v>84</v>
      </c>
      <c r="B90" s="85" t="s">
        <v>26</v>
      </c>
      <c r="C90" s="92" t="s">
        <v>34</v>
      </c>
      <c r="D90" s="87" t="s">
        <v>59</v>
      </c>
      <c r="E90" s="87"/>
      <c r="F90" s="87"/>
      <c r="G90" s="87" t="s">
        <v>59</v>
      </c>
      <c r="H90" s="87" t="s">
        <v>266</v>
      </c>
      <c r="I90" s="87" t="s">
        <v>281</v>
      </c>
      <c r="J90" s="84">
        <v>34028</v>
      </c>
      <c r="K90" s="84">
        <v>34028</v>
      </c>
      <c r="L90" s="84" t="s">
        <v>30</v>
      </c>
      <c r="M90" s="87" t="s">
        <v>31</v>
      </c>
      <c r="N90" s="83" t="s">
        <v>32</v>
      </c>
      <c r="O90" s="93" t="s">
        <v>38</v>
      </c>
      <c r="P90" s="93" t="s">
        <v>59</v>
      </c>
      <c r="Q90" s="93">
        <v>1</v>
      </c>
      <c r="R90" s="93">
        <v>467</v>
      </c>
      <c r="S90" s="115">
        <v>42988</v>
      </c>
      <c r="T90" s="115">
        <v>43059</v>
      </c>
      <c r="U90" s="86" t="s">
        <v>282</v>
      </c>
    </row>
    <row r="91" ht="39" customHeight="1" spans="1:21">
      <c r="A91" s="84">
        <v>85</v>
      </c>
      <c r="B91" s="85" t="s">
        <v>26</v>
      </c>
      <c r="C91" s="92" t="s">
        <v>34</v>
      </c>
      <c r="D91" s="87" t="s">
        <v>59</v>
      </c>
      <c r="E91" s="87"/>
      <c r="F91" s="87"/>
      <c r="G91" s="87" t="s">
        <v>59</v>
      </c>
      <c r="H91" s="87" t="s">
        <v>283</v>
      </c>
      <c r="I91" s="87" t="s">
        <v>284</v>
      </c>
      <c r="J91" s="84">
        <v>302090</v>
      </c>
      <c r="K91" s="84">
        <v>302090</v>
      </c>
      <c r="L91" s="84" t="s">
        <v>30</v>
      </c>
      <c r="M91" s="87" t="s">
        <v>31</v>
      </c>
      <c r="N91" s="83" t="s">
        <v>32</v>
      </c>
      <c r="O91" s="93" t="s">
        <v>38</v>
      </c>
      <c r="P91" s="93" t="s">
        <v>59</v>
      </c>
      <c r="Q91" s="93">
        <v>1</v>
      </c>
      <c r="R91" s="93">
        <v>850</v>
      </c>
      <c r="S91" s="115">
        <v>42988</v>
      </c>
      <c r="T91" s="115">
        <v>43059</v>
      </c>
      <c r="U91" s="86" t="s">
        <v>285</v>
      </c>
    </row>
    <row r="92" ht="32.25" customHeight="1" spans="1:21">
      <c r="A92" s="84">
        <v>86</v>
      </c>
      <c r="B92" s="85" t="s">
        <v>26</v>
      </c>
      <c r="C92" s="92" t="s">
        <v>84</v>
      </c>
      <c r="D92" s="87" t="s">
        <v>56</v>
      </c>
      <c r="E92" s="87"/>
      <c r="F92" s="87"/>
      <c r="G92" s="87"/>
      <c r="H92" s="87"/>
      <c r="I92" s="87" t="s">
        <v>286</v>
      </c>
      <c r="J92" s="84">
        <v>2000000</v>
      </c>
      <c r="K92" s="84">
        <v>2000000</v>
      </c>
      <c r="L92" s="84" t="s">
        <v>30</v>
      </c>
      <c r="M92" s="87" t="s">
        <v>287</v>
      </c>
      <c r="N92" s="83" t="s">
        <v>32</v>
      </c>
      <c r="O92" s="93" t="s">
        <v>56</v>
      </c>
      <c r="P92" s="93" t="s">
        <v>56</v>
      </c>
      <c r="Q92" s="93">
        <v>4</v>
      </c>
      <c r="R92" s="93">
        <v>2300</v>
      </c>
      <c r="S92" s="115">
        <v>43763</v>
      </c>
      <c r="T92" s="115">
        <v>43827</v>
      </c>
      <c r="U92" s="86" t="s">
        <v>288</v>
      </c>
    </row>
    <row r="93" ht="32.25" customHeight="1" spans="1:21">
      <c r="A93" s="84">
        <v>87</v>
      </c>
      <c r="B93" s="85" t="s">
        <v>26</v>
      </c>
      <c r="C93" s="92" t="s">
        <v>84</v>
      </c>
      <c r="D93" s="87" t="s">
        <v>59</v>
      </c>
      <c r="E93" s="87"/>
      <c r="F93" s="87"/>
      <c r="G93" s="87" t="s">
        <v>59</v>
      </c>
      <c r="H93" s="87" t="s">
        <v>269</v>
      </c>
      <c r="I93" s="87" t="s">
        <v>289</v>
      </c>
      <c r="J93" s="84">
        <v>150000</v>
      </c>
      <c r="K93" s="84">
        <v>150000</v>
      </c>
      <c r="L93" s="84" t="s">
        <v>30</v>
      </c>
      <c r="M93" s="87" t="s">
        <v>31</v>
      </c>
      <c r="N93" s="83" t="s">
        <v>32</v>
      </c>
      <c r="O93" s="93" t="s">
        <v>56</v>
      </c>
      <c r="P93" s="93" t="s">
        <v>59</v>
      </c>
      <c r="Q93" s="93">
        <v>1</v>
      </c>
      <c r="R93" s="93">
        <v>702</v>
      </c>
      <c r="S93" s="115">
        <v>43758</v>
      </c>
      <c r="T93" s="115">
        <v>43819</v>
      </c>
      <c r="U93" s="86" t="s">
        <v>290</v>
      </c>
    </row>
    <row r="94" ht="42" customHeight="1" spans="1:21">
      <c r="A94" s="84">
        <v>88</v>
      </c>
      <c r="B94" s="85" t="s">
        <v>26</v>
      </c>
      <c r="C94" s="92" t="s">
        <v>34</v>
      </c>
      <c r="D94" s="87" t="s">
        <v>85</v>
      </c>
      <c r="E94" s="87"/>
      <c r="F94" s="87"/>
      <c r="G94" s="87" t="s">
        <v>85</v>
      </c>
      <c r="H94" s="87" t="s">
        <v>291</v>
      </c>
      <c r="I94" s="87" t="s">
        <v>292</v>
      </c>
      <c r="J94" s="84">
        <v>1000000</v>
      </c>
      <c r="K94" s="84">
        <v>1000000</v>
      </c>
      <c r="L94" s="84" t="s">
        <v>30</v>
      </c>
      <c r="M94" s="87" t="s">
        <v>31</v>
      </c>
      <c r="N94" s="83" t="s">
        <v>32</v>
      </c>
      <c r="O94" s="93" t="s">
        <v>38</v>
      </c>
      <c r="P94" s="93" t="s">
        <v>85</v>
      </c>
      <c r="Q94" s="93"/>
      <c r="R94" s="93">
        <v>33</v>
      </c>
      <c r="S94" s="115">
        <v>42913</v>
      </c>
      <c r="T94" s="115">
        <v>43283</v>
      </c>
      <c r="U94" s="86" t="s">
        <v>293</v>
      </c>
    </row>
    <row r="95" ht="42" customHeight="1" spans="1:21">
      <c r="A95" s="84">
        <v>89</v>
      </c>
      <c r="B95" s="85" t="s">
        <v>26</v>
      </c>
      <c r="C95" s="92" t="s">
        <v>34</v>
      </c>
      <c r="D95" s="87" t="s">
        <v>166</v>
      </c>
      <c r="E95" s="87"/>
      <c r="F95" s="87"/>
      <c r="G95" s="87" t="s">
        <v>166</v>
      </c>
      <c r="H95" s="87" t="s">
        <v>294</v>
      </c>
      <c r="I95" s="87" t="s">
        <v>295</v>
      </c>
      <c r="J95" s="84">
        <v>120000</v>
      </c>
      <c r="K95" s="84">
        <v>120000</v>
      </c>
      <c r="L95" s="84" t="s">
        <v>30</v>
      </c>
      <c r="M95" s="87" t="s">
        <v>88</v>
      </c>
      <c r="N95" s="83" t="s">
        <v>32</v>
      </c>
      <c r="O95" s="93" t="s">
        <v>296</v>
      </c>
      <c r="P95" s="93" t="s">
        <v>166</v>
      </c>
      <c r="Q95" s="93"/>
      <c r="R95" s="93">
        <v>11</v>
      </c>
      <c r="S95" s="115">
        <v>43966</v>
      </c>
      <c r="T95" s="115">
        <v>44196</v>
      </c>
      <c r="U95" s="86" t="s">
        <v>297</v>
      </c>
    </row>
    <row r="96" ht="32.25" customHeight="1" spans="1:21">
      <c r="A96" s="84">
        <v>90</v>
      </c>
      <c r="B96" s="85" t="s">
        <v>26</v>
      </c>
      <c r="C96" s="92" t="s">
        <v>58</v>
      </c>
      <c r="D96" s="87" t="s">
        <v>166</v>
      </c>
      <c r="E96" s="87"/>
      <c r="F96" s="87"/>
      <c r="G96" s="87" t="s">
        <v>166</v>
      </c>
      <c r="H96" s="87" t="s">
        <v>298</v>
      </c>
      <c r="I96" s="87" t="s">
        <v>299</v>
      </c>
      <c r="J96" s="84">
        <v>90000</v>
      </c>
      <c r="K96" s="84">
        <v>90000</v>
      </c>
      <c r="L96" s="84" t="s">
        <v>30</v>
      </c>
      <c r="M96" s="87" t="s">
        <v>88</v>
      </c>
      <c r="N96" s="83" t="s">
        <v>32</v>
      </c>
      <c r="O96" s="93" t="s">
        <v>296</v>
      </c>
      <c r="P96" s="93" t="s">
        <v>166</v>
      </c>
      <c r="Q96" s="93">
        <v>1</v>
      </c>
      <c r="R96" s="93">
        <v>291</v>
      </c>
      <c r="S96" s="115">
        <v>43966</v>
      </c>
      <c r="T96" s="115">
        <v>44196</v>
      </c>
      <c r="U96" s="86" t="s">
        <v>300</v>
      </c>
    </row>
    <row r="97" ht="39" customHeight="1" spans="1:21">
      <c r="A97" s="84">
        <v>91</v>
      </c>
      <c r="B97" s="85" t="s">
        <v>26</v>
      </c>
      <c r="C97" s="92" t="s">
        <v>34</v>
      </c>
      <c r="D97" s="87" t="s">
        <v>166</v>
      </c>
      <c r="E97" s="87"/>
      <c r="F97" s="87"/>
      <c r="G97" s="87" t="s">
        <v>166</v>
      </c>
      <c r="H97" s="87" t="s">
        <v>301</v>
      </c>
      <c r="I97" s="87" t="s">
        <v>302</v>
      </c>
      <c r="J97" s="84">
        <v>100000</v>
      </c>
      <c r="K97" s="84">
        <v>100000</v>
      </c>
      <c r="L97" s="84" t="s">
        <v>30</v>
      </c>
      <c r="M97" s="87" t="s">
        <v>88</v>
      </c>
      <c r="N97" s="83" t="s">
        <v>32</v>
      </c>
      <c r="O97" s="93" t="s">
        <v>296</v>
      </c>
      <c r="P97" s="93" t="s">
        <v>166</v>
      </c>
      <c r="Q97" s="93"/>
      <c r="R97" s="93">
        <v>20</v>
      </c>
      <c r="S97" s="115">
        <v>43966</v>
      </c>
      <c r="T97" s="115">
        <v>44196</v>
      </c>
      <c r="U97" s="86" t="s">
        <v>303</v>
      </c>
    </row>
    <row r="98" ht="39" customHeight="1" spans="1:21">
      <c r="A98" s="84">
        <v>92</v>
      </c>
      <c r="B98" s="85" t="s">
        <v>26</v>
      </c>
      <c r="C98" s="92" t="s">
        <v>34</v>
      </c>
      <c r="D98" s="87" t="s">
        <v>304</v>
      </c>
      <c r="E98" s="87"/>
      <c r="F98" s="87"/>
      <c r="G98" s="87" t="s">
        <v>304</v>
      </c>
      <c r="H98" s="87" t="s">
        <v>305</v>
      </c>
      <c r="I98" s="87" t="s">
        <v>306</v>
      </c>
      <c r="J98" s="84">
        <v>90000</v>
      </c>
      <c r="K98" s="84">
        <v>90000</v>
      </c>
      <c r="L98" s="84" t="s">
        <v>30</v>
      </c>
      <c r="M98" s="87" t="s">
        <v>88</v>
      </c>
      <c r="N98" s="83" t="s">
        <v>32</v>
      </c>
      <c r="O98" s="93" t="s">
        <v>296</v>
      </c>
      <c r="P98" s="93" t="s">
        <v>304</v>
      </c>
      <c r="Q98" s="93"/>
      <c r="R98" s="93">
        <v>64</v>
      </c>
      <c r="S98" s="115">
        <v>43966</v>
      </c>
      <c r="T98" s="115">
        <v>44196</v>
      </c>
      <c r="U98" s="86" t="s">
        <v>307</v>
      </c>
    </row>
    <row r="99" ht="39" customHeight="1" spans="1:21">
      <c r="A99" s="84">
        <v>93</v>
      </c>
      <c r="B99" s="85" t="s">
        <v>26</v>
      </c>
      <c r="C99" s="92" t="s">
        <v>34</v>
      </c>
      <c r="D99" s="87" t="s">
        <v>304</v>
      </c>
      <c r="E99" s="87"/>
      <c r="F99" s="87"/>
      <c r="G99" s="87" t="s">
        <v>304</v>
      </c>
      <c r="H99" s="87" t="s">
        <v>308</v>
      </c>
      <c r="I99" s="87" t="s">
        <v>309</v>
      </c>
      <c r="J99" s="84">
        <v>90000</v>
      </c>
      <c r="K99" s="84">
        <v>90000</v>
      </c>
      <c r="L99" s="84" t="s">
        <v>30</v>
      </c>
      <c r="M99" s="87" t="s">
        <v>88</v>
      </c>
      <c r="N99" s="83" t="s">
        <v>32</v>
      </c>
      <c r="O99" s="93" t="s">
        <v>296</v>
      </c>
      <c r="P99" s="93" t="s">
        <v>304</v>
      </c>
      <c r="Q99" s="93"/>
      <c r="R99" s="93">
        <v>42</v>
      </c>
      <c r="S99" s="115">
        <v>43966</v>
      </c>
      <c r="T99" s="115">
        <v>44196</v>
      </c>
      <c r="U99" s="86" t="s">
        <v>310</v>
      </c>
    </row>
    <row r="100" ht="39" customHeight="1" spans="1:21">
      <c r="A100" s="84">
        <v>94</v>
      </c>
      <c r="B100" s="85" t="s">
        <v>26</v>
      </c>
      <c r="C100" s="92" t="s">
        <v>34</v>
      </c>
      <c r="D100" s="87" t="s">
        <v>64</v>
      </c>
      <c r="E100" s="87"/>
      <c r="F100" s="87"/>
      <c r="G100" s="87" t="s">
        <v>304</v>
      </c>
      <c r="H100" s="87" t="s">
        <v>311</v>
      </c>
      <c r="I100" s="87" t="s">
        <v>312</v>
      </c>
      <c r="J100" s="84">
        <v>140000</v>
      </c>
      <c r="K100" s="84">
        <v>140000</v>
      </c>
      <c r="L100" s="84" t="s">
        <v>30</v>
      </c>
      <c r="M100" s="87" t="s">
        <v>88</v>
      </c>
      <c r="N100" s="83" t="s">
        <v>32</v>
      </c>
      <c r="O100" s="93" t="s">
        <v>296</v>
      </c>
      <c r="P100" s="93" t="s">
        <v>64</v>
      </c>
      <c r="Q100" s="93"/>
      <c r="R100" s="93">
        <v>21</v>
      </c>
      <c r="S100" s="115">
        <v>43966</v>
      </c>
      <c r="T100" s="115">
        <v>44196</v>
      </c>
      <c r="U100" s="86" t="s">
        <v>313</v>
      </c>
    </row>
    <row r="101" ht="39" customHeight="1" spans="1:21">
      <c r="A101" s="84">
        <v>95</v>
      </c>
      <c r="B101" s="85" t="s">
        <v>26</v>
      </c>
      <c r="C101" s="92" t="s">
        <v>34</v>
      </c>
      <c r="D101" s="87" t="s">
        <v>81</v>
      </c>
      <c r="E101" s="87"/>
      <c r="F101" s="87"/>
      <c r="G101" s="87" t="s">
        <v>81</v>
      </c>
      <c r="H101" s="87" t="s">
        <v>314</v>
      </c>
      <c r="I101" s="87" t="s">
        <v>315</v>
      </c>
      <c r="J101" s="84">
        <v>100000</v>
      </c>
      <c r="K101" s="84">
        <v>100000</v>
      </c>
      <c r="L101" s="84" t="s">
        <v>30</v>
      </c>
      <c r="M101" s="87" t="s">
        <v>88</v>
      </c>
      <c r="N101" s="83" t="s">
        <v>32</v>
      </c>
      <c r="O101" s="93" t="s">
        <v>296</v>
      </c>
      <c r="P101" s="93" t="s">
        <v>81</v>
      </c>
      <c r="Q101" s="93"/>
      <c r="R101" s="93">
        <v>21</v>
      </c>
      <c r="S101" s="115">
        <v>43966</v>
      </c>
      <c r="T101" s="115">
        <v>44196</v>
      </c>
      <c r="U101" s="86" t="s">
        <v>316</v>
      </c>
    </row>
    <row r="102" ht="39" customHeight="1" spans="1:21">
      <c r="A102" s="84">
        <v>96</v>
      </c>
      <c r="B102" s="85" t="s">
        <v>26</v>
      </c>
      <c r="C102" s="92" t="s">
        <v>34</v>
      </c>
      <c r="D102" s="87" t="s">
        <v>81</v>
      </c>
      <c r="E102" s="87"/>
      <c r="F102" s="87"/>
      <c r="G102" s="87" t="s">
        <v>81</v>
      </c>
      <c r="H102" s="87" t="s">
        <v>317</v>
      </c>
      <c r="I102" s="87" t="s">
        <v>318</v>
      </c>
      <c r="J102" s="84">
        <v>130000</v>
      </c>
      <c r="K102" s="84">
        <v>130000</v>
      </c>
      <c r="L102" s="84" t="s">
        <v>30</v>
      </c>
      <c r="M102" s="87" t="s">
        <v>88</v>
      </c>
      <c r="N102" s="83" t="s">
        <v>32</v>
      </c>
      <c r="O102" s="93" t="s">
        <v>296</v>
      </c>
      <c r="P102" s="93" t="s">
        <v>81</v>
      </c>
      <c r="Q102" s="93"/>
      <c r="R102" s="93">
        <v>33</v>
      </c>
      <c r="S102" s="115">
        <v>43966</v>
      </c>
      <c r="T102" s="115">
        <v>44196</v>
      </c>
      <c r="U102" s="86" t="s">
        <v>319</v>
      </c>
    </row>
    <row r="103" ht="39" customHeight="1" spans="1:21">
      <c r="A103" s="84">
        <v>97</v>
      </c>
      <c r="B103" s="85" t="s">
        <v>26</v>
      </c>
      <c r="C103" s="92" t="s">
        <v>34</v>
      </c>
      <c r="D103" s="87" t="s">
        <v>81</v>
      </c>
      <c r="E103" s="87"/>
      <c r="F103" s="87"/>
      <c r="G103" s="87" t="s">
        <v>81</v>
      </c>
      <c r="H103" s="87" t="s">
        <v>320</v>
      </c>
      <c r="I103" s="87" t="s">
        <v>321</v>
      </c>
      <c r="J103" s="84">
        <v>100000</v>
      </c>
      <c r="K103" s="84">
        <v>100000</v>
      </c>
      <c r="L103" s="84" t="s">
        <v>30</v>
      </c>
      <c r="M103" s="87" t="s">
        <v>88</v>
      </c>
      <c r="N103" s="83" t="s">
        <v>32</v>
      </c>
      <c r="O103" s="93" t="s">
        <v>296</v>
      </c>
      <c r="P103" s="93" t="s">
        <v>81</v>
      </c>
      <c r="Q103" s="93"/>
      <c r="R103" s="93">
        <v>37</v>
      </c>
      <c r="S103" s="115">
        <v>43966</v>
      </c>
      <c r="T103" s="115">
        <v>44196</v>
      </c>
      <c r="U103" s="86" t="s">
        <v>322</v>
      </c>
    </row>
    <row r="104" ht="39" customHeight="1" spans="1:21">
      <c r="A104" s="84">
        <v>98</v>
      </c>
      <c r="B104" s="85" t="s">
        <v>26</v>
      </c>
      <c r="C104" s="92" t="s">
        <v>34</v>
      </c>
      <c r="D104" s="87" t="s">
        <v>81</v>
      </c>
      <c r="E104" s="87"/>
      <c r="F104" s="87"/>
      <c r="G104" s="87" t="s">
        <v>81</v>
      </c>
      <c r="H104" s="87" t="s">
        <v>222</v>
      </c>
      <c r="I104" s="87" t="s">
        <v>323</v>
      </c>
      <c r="J104" s="84">
        <v>100000</v>
      </c>
      <c r="K104" s="84">
        <v>100000</v>
      </c>
      <c r="L104" s="84" t="s">
        <v>30</v>
      </c>
      <c r="M104" s="87" t="s">
        <v>88</v>
      </c>
      <c r="N104" s="83" t="s">
        <v>32</v>
      </c>
      <c r="O104" s="93" t="s">
        <v>296</v>
      </c>
      <c r="P104" s="93" t="s">
        <v>81</v>
      </c>
      <c r="Q104" s="93">
        <v>1</v>
      </c>
      <c r="R104" s="93">
        <v>796</v>
      </c>
      <c r="S104" s="115">
        <v>43966</v>
      </c>
      <c r="T104" s="115">
        <v>44196</v>
      </c>
      <c r="U104" s="86" t="s">
        <v>324</v>
      </c>
    </row>
    <row r="105" ht="39" customHeight="1" spans="1:21">
      <c r="A105" s="84">
        <v>99</v>
      </c>
      <c r="B105" s="85" t="s">
        <v>26</v>
      </c>
      <c r="C105" s="92" t="s">
        <v>34</v>
      </c>
      <c r="D105" s="87" t="s">
        <v>81</v>
      </c>
      <c r="E105" s="87"/>
      <c r="F105" s="87"/>
      <c r="G105" s="87" t="s">
        <v>81</v>
      </c>
      <c r="H105" s="87" t="s">
        <v>325</v>
      </c>
      <c r="I105" s="87" t="s">
        <v>326</v>
      </c>
      <c r="J105" s="84">
        <v>120000</v>
      </c>
      <c r="K105" s="84">
        <v>120000</v>
      </c>
      <c r="L105" s="84" t="s">
        <v>30</v>
      </c>
      <c r="M105" s="87" t="s">
        <v>88</v>
      </c>
      <c r="N105" s="83" t="s">
        <v>32</v>
      </c>
      <c r="O105" s="93" t="s">
        <v>296</v>
      </c>
      <c r="P105" s="93" t="s">
        <v>81</v>
      </c>
      <c r="Q105" s="93"/>
      <c r="R105" s="93">
        <v>72</v>
      </c>
      <c r="S105" s="115">
        <v>43966</v>
      </c>
      <c r="T105" s="115">
        <v>44196</v>
      </c>
      <c r="U105" s="86" t="s">
        <v>327</v>
      </c>
    </row>
    <row r="106" ht="39" customHeight="1" spans="1:21">
      <c r="A106" s="84">
        <v>100</v>
      </c>
      <c r="B106" s="85" t="s">
        <v>26</v>
      </c>
      <c r="C106" s="92" t="s">
        <v>34</v>
      </c>
      <c r="D106" s="87" t="s">
        <v>85</v>
      </c>
      <c r="E106" s="87"/>
      <c r="F106" s="87"/>
      <c r="G106" s="87" t="s">
        <v>85</v>
      </c>
      <c r="H106" s="87" t="s">
        <v>328</v>
      </c>
      <c r="I106" s="87" t="s">
        <v>329</v>
      </c>
      <c r="J106" s="84">
        <v>90000</v>
      </c>
      <c r="K106" s="84">
        <v>90000</v>
      </c>
      <c r="L106" s="84" t="s">
        <v>30</v>
      </c>
      <c r="M106" s="87" t="s">
        <v>88</v>
      </c>
      <c r="N106" s="83" t="s">
        <v>32</v>
      </c>
      <c r="O106" s="93" t="s">
        <v>296</v>
      </c>
      <c r="P106" s="93" t="s">
        <v>85</v>
      </c>
      <c r="Q106" s="93"/>
      <c r="R106" s="93">
        <v>2</v>
      </c>
      <c r="S106" s="115">
        <v>43990</v>
      </c>
      <c r="T106" s="115">
        <v>44020</v>
      </c>
      <c r="U106" s="86" t="s">
        <v>330</v>
      </c>
    </row>
    <row r="107" ht="39" customHeight="1" spans="1:21">
      <c r="A107" s="84">
        <v>101</v>
      </c>
      <c r="B107" s="85" t="s">
        <v>26</v>
      </c>
      <c r="C107" s="92" t="s">
        <v>34</v>
      </c>
      <c r="D107" s="87" t="s">
        <v>85</v>
      </c>
      <c r="E107" s="87"/>
      <c r="F107" s="87"/>
      <c r="G107" s="87" t="s">
        <v>85</v>
      </c>
      <c r="H107" s="87" t="s">
        <v>331</v>
      </c>
      <c r="I107" s="87" t="s">
        <v>332</v>
      </c>
      <c r="J107" s="84">
        <v>140000</v>
      </c>
      <c r="K107" s="84">
        <v>140000</v>
      </c>
      <c r="L107" s="84" t="s">
        <v>30</v>
      </c>
      <c r="M107" s="87" t="s">
        <v>88</v>
      </c>
      <c r="N107" s="83" t="s">
        <v>32</v>
      </c>
      <c r="O107" s="93" t="s">
        <v>296</v>
      </c>
      <c r="P107" s="93" t="s">
        <v>85</v>
      </c>
      <c r="Q107" s="93"/>
      <c r="R107" s="93">
        <v>31</v>
      </c>
      <c r="S107" s="115">
        <v>43984</v>
      </c>
      <c r="T107" s="115">
        <v>44196</v>
      </c>
      <c r="U107" s="86" t="s">
        <v>333</v>
      </c>
    </row>
    <row r="108" ht="39" customHeight="1" spans="1:21">
      <c r="A108" s="84">
        <v>102</v>
      </c>
      <c r="B108" s="85" t="s">
        <v>26</v>
      </c>
      <c r="C108" s="92" t="s">
        <v>34</v>
      </c>
      <c r="D108" s="87" t="s">
        <v>85</v>
      </c>
      <c r="E108" s="87"/>
      <c r="F108" s="87"/>
      <c r="G108" s="87" t="s">
        <v>85</v>
      </c>
      <c r="H108" s="87" t="s">
        <v>291</v>
      </c>
      <c r="I108" s="87" t="s">
        <v>334</v>
      </c>
      <c r="J108" s="84">
        <v>100000</v>
      </c>
      <c r="K108" s="84">
        <v>100000</v>
      </c>
      <c r="L108" s="84" t="s">
        <v>30</v>
      </c>
      <c r="M108" s="87" t="s">
        <v>88</v>
      </c>
      <c r="N108" s="83" t="s">
        <v>32</v>
      </c>
      <c r="O108" s="93" t="s">
        <v>296</v>
      </c>
      <c r="P108" s="93" t="s">
        <v>85</v>
      </c>
      <c r="Q108" s="93"/>
      <c r="R108" s="93">
        <v>28</v>
      </c>
      <c r="S108" s="115">
        <v>44010</v>
      </c>
      <c r="T108" s="115">
        <v>44061</v>
      </c>
      <c r="U108" s="86" t="s">
        <v>335</v>
      </c>
    </row>
    <row r="109" ht="39" customHeight="1" spans="1:21">
      <c r="A109" s="84">
        <v>103</v>
      </c>
      <c r="B109" s="85" t="s">
        <v>26</v>
      </c>
      <c r="C109" s="92" t="s">
        <v>34</v>
      </c>
      <c r="D109" s="87" t="s">
        <v>85</v>
      </c>
      <c r="E109" s="87"/>
      <c r="F109" s="87"/>
      <c r="G109" s="87" t="s">
        <v>85</v>
      </c>
      <c r="H109" s="87" t="s">
        <v>331</v>
      </c>
      <c r="I109" s="87" t="s">
        <v>336</v>
      </c>
      <c r="J109" s="84">
        <v>110000</v>
      </c>
      <c r="K109" s="84">
        <v>110000</v>
      </c>
      <c r="L109" s="84" t="s">
        <v>30</v>
      </c>
      <c r="M109" s="87" t="s">
        <v>88</v>
      </c>
      <c r="N109" s="83" t="s">
        <v>32</v>
      </c>
      <c r="O109" s="93" t="s">
        <v>296</v>
      </c>
      <c r="P109" s="93" t="s">
        <v>85</v>
      </c>
      <c r="Q109" s="93"/>
      <c r="R109" s="93">
        <v>31</v>
      </c>
      <c r="S109" s="115">
        <v>44005</v>
      </c>
      <c r="T109" s="115">
        <v>44035</v>
      </c>
      <c r="U109" s="86" t="s">
        <v>337</v>
      </c>
    </row>
    <row r="110" ht="39" customHeight="1" spans="1:21">
      <c r="A110" s="84">
        <v>104</v>
      </c>
      <c r="B110" s="85" t="s">
        <v>26</v>
      </c>
      <c r="C110" s="92" t="s">
        <v>34</v>
      </c>
      <c r="D110" s="87" t="s">
        <v>85</v>
      </c>
      <c r="E110" s="87"/>
      <c r="F110" s="87"/>
      <c r="G110" s="87" t="s">
        <v>85</v>
      </c>
      <c r="H110" s="87" t="s">
        <v>338</v>
      </c>
      <c r="I110" s="87" t="s">
        <v>339</v>
      </c>
      <c r="J110" s="84">
        <v>150000</v>
      </c>
      <c r="K110" s="84">
        <v>150000</v>
      </c>
      <c r="L110" s="84" t="s">
        <v>30</v>
      </c>
      <c r="M110" s="87" t="s">
        <v>88</v>
      </c>
      <c r="N110" s="83" t="s">
        <v>32</v>
      </c>
      <c r="O110" s="93" t="s">
        <v>296</v>
      </c>
      <c r="P110" s="93" t="s">
        <v>85</v>
      </c>
      <c r="Q110" s="93"/>
      <c r="R110" s="93">
        <v>19</v>
      </c>
      <c r="S110" s="115">
        <v>44008</v>
      </c>
      <c r="T110" s="115">
        <v>44104</v>
      </c>
      <c r="U110" s="86" t="s">
        <v>340</v>
      </c>
    </row>
    <row r="111" ht="39" customHeight="1" spans="1:21">
      <c r="A111" s="84">
        <v>105</v>
      </c>
      <c r="B111" s="85" t="s">
        <v>26</v>
      </c>
      <c r="C111" s="92" t="s">
        <v>34</v>
      </c>
      <c r="D111" s="87" t="s">
        <v>35</v>
      </c>
      <c r="E111" s="87"/>
      <c r="F111" s="87"/>
      <c r="G111" s="87" t="s">
        <v>35</v>
      </c>
      <c r="H111" s="87" t="s">
        <v>341</v>
      </c>
      <c r="I111" s="87" t="s">
        <v>342</v>
      </c>
      <c r="J111" s="84">
        <v>110000</v>
      </c>
      <c r="K111" s="84">
        <v>110000</v>
      </c>
      <c r="L111" s="84" t="s">
        <v>30</v>
      </c>
      <c r="M111" s="87" t="s">
        <v>88</v>
      </c>
      <c r="N111" s="83" t="s">
        <v>32</v>
      </c>
      <c r="O111" s="93" t="s">
        <v>296</v>
      </c>
      <c r="P111" s="93" t="s">
        <v>35</v>
      </c>
      <c r="Q111" s="93"/>
      <c r="R111" s="93">
        <v>1793</v>
      </c>
      <c r="S111" s="115">
        <v>43966</v>
      </c>
      <c r="T111" s="115">
        <v>44196</v>
      </c>
      <c r="U111" s="86" t="s">
        <v>343</v>
      </c>
    </row>
    <row r="112" ht="39" customHeight="1" spans="1:21">
      <c r="A112" s="84">
        <v>106</v>
      </c>
      <c r="B112" s="85" t="s">
        <v>26</v>
      </c>
      <c r="C112" s="92" t="s">
        <v>34</v>
      </c>
      <c r="D112" s="87" t="s">
        <v>35</v>
      </c>
      <c r="E112" s="87"/>
      <c r="F112" s="87"/>
      <c r="G112" s="87" t="s">
        <v>35</v>
      </c>
      <c r="H112" s="87" t="s">
        <v>244</v>
      </c>
      <c r="I112" s="87" t="s">
        <v>344</v>
      </c>
      <c r="J112" s="84">
        <v>150000</v>
      </c>
      <c r="K112" s="84">
        <v>150000</v>
      </c>
      <c r="L112" s="84" t="s">
        <v>30</v>
      </c>
      <c r="M112" s="87" t="s">
        <v>88</v>
      </c>
      <c r="N112" s="83" t="s">
        <v>32</v>
      </c>
      <c r="O112" s="93" t="s">
        <v>296</v>
      </c>
      <c r="P112" s="93" t="s">
        <v>35</v>
      </c>
      <c r="Q112" s="93"/>
      <c r="R112" s="93">
        <v>1050</v>
      </c>
      <c r="S112" s="115">
        <v>43966</v>
      </c>
      <c r="T112" s="115">
        <v>44196</v>
      </c>
      <c r="U112" s="86" t="s">
        <v>345</v>
      </c>
    </row>
    <row r="113" ht="32.25" customHeight="1" spans="1:21">
      <c r="A113" s="84">
        <v>107</v>
      </c>
      <c r="B113" s="85" t="s">
        <v>26</v>
      </c>
      <c r="C113" s="92" t="s">
        <v>58</v>
      </c>
      <c r="D113" s="87" t="s">
        <v>35</v>
      </c>
      <c r="E113" s="87"/>
      <c r="F113" s="87"/>
      <c r="G113" s="87" t="s">
        <v>35</v>
      </c>
      <c r="H113" s="87" t="s">
        <v>183</v>
      </c>
      <c r="I113" s="87" t="s">
        <v>346</v>
      </c>
      <c r="J113" s="84">
        <v>100000</v>
      </c>
      <c r="K113" s="84">
        <v>100000</v>
      </c>
      <c r="L113" s="84" t="s">
        <v>30</v>
      </c>
      <c r="M113" s="87" t="s">
        <v>88</v>
      </c>
      <c r="N113" s="83" t="s">
        <v>32</v>
      </c>
      <c r="O113" s="93" t="s">
        <v>296</v>
      </c>
      <c r="P113" s="93" t="s">
        <v>35</v>
      </c>
      <c r="Q113" s="93"/>
      <c r="R113" s="93">
        <v>1018</v>
      </c>
      <c r="S113" s="115">
        <v>43966</v>
      </c>
      <c r="T113" s="115">
        <v>44196</v>
      </c>
      <c r="U113" s="86" t="s">
        <v>347</v>
      </c>
    </row>
    <row r="114" ht="36" customHeight="1" spans="1:21">
      <c r="A114" s="84">
        <v>108</v>
      </c>
      <c r="B114" s="85" t="s">
        <v>26</v>
      </c>
      <c r="C114" s="92" t="s">
        <v>34</v>
      </c>
      <c r="D114" s="87" t="s">
        <v>35</v>
      </c>
      <c r="E114" s="87"/>
      <c r="F114" s="87"/>
      <c r="G114" s="87" t="s">
        <v>35</v>
      </c>
      <c r="H114" s="87" t="s">
        <v>348</v>
      </c>
      <c r="I114" s="87" t="s">
        <v>349</v>
      </c>
      <c r="J114" s="84">
        <v>90000</v>
      </c>
      <c r="K114" s="84">
        <v>90000</v>
      </c>
      <c r="L114" s="84" t="s">
        <v>30</v>
      </c>
      <c r="M114" s="87" t="s">
        <v>88</v>
      </c>
      <c r="N114" s="83" t="s">
        <v>32</v>
      </c>
      <c r="O114" s="93" t="s">
        <v>296</v>
      </c>
      <c r="P114" s="93" t="s">
        <v>35</v>
      </c>
      <c r="Q114" s="93"/>
      <c r="R114" s="93">
        <v>486</v>
      </c>
      <c r="S114" s="115">
        <v>43966</v>
      </c>
      <c r="T114" s="115">
        <v>44196</v>
      </c>
      <c r="U114" s="86" t="s">
        <v>350</v>
      </c>
    </row>
    <row r="115" ht="36" customHeight="1" spans="1:21">
      <c r="A115" s="84">
        <v>109</v>
      </c>
      <c r="B115" s="85" t="s">
        <v>26</v>
      </c>
      <c r="C115" s="92" t="s">
        <v>34</v>
      </c>
      <c r="D115" s="87" t="s">
        <v>35</v>
      </c>
      <c r="E115" s="87"/>
      <c r="F115" s="87"/>
      <c r="G115" s="87" t="s">
        <v>35</v>
      </c>
      <c r="H115" s="87" t="s">
        <v>117</v>
      </c>
      <c r="I115" s="87" t="s">
        <v>351</v>
      </c>
      <c r="J115" s="84">
        <v>130000</v>
      </c>
      <c r="K115" s="84">
        <v>130000</v>
      </c>
      <c r="L115" s="84" t="s">
        <v>30</v>
      </c>
      <c r="M115" s="87" t="s">
        <v>88</v>
      </c>
      <c r="N115" s="83" t="s">
        <v>32</v>
      </c>
      <c r="O115" s="93" t="s">
        <v>296</v>
      </c>
      <c r="P115" s="93" t="s">
        <v>35</v>
      </c>
      <c r="Q115" s="93"/>
      <c r="R115" s="93">
        <v>1175</v>
      </c>
      <c r="S115" s="115">
        <v>43966</v>
      </c>
      <c r="T115" s="115">
        <v>44196</v>
      </c>
      <c r="U115" s="86" t="s">
        <v>352</v>
      </c>
    </row>
    <row r="116" ht="36" customHeight="1" spans="1:21">
      <c r="A116" s="84">
        <v>110</v>
      </c>
      <c r="B116" s="85" t="s">
        <v>26</v>
      </c>
      <c r="C116" s="92" t="s">
        <v>34</v>
      </c>
      <c r="D116" s="87" t="s">
        <v>46</v>
      </c>
      <c r="E116" s="87"/>
      <c r="F116" s="87"/>
      <c r="G116" s="87" t="s">
        <v>46</v>
      </c>
      <c r="H116" s="87" t="s">
        <v>49</v>
      </c>
      <c r="I116" s="87" t="s">
        <v>353</v>
      </c>
      <c r="J116" s="84">
        <v>120000</v>
      </c>
      <c r="K116" s="84">
        <v>120000</v>
      </c>
      <c r="L116" s="84" t="s">
        <v>30</v>
      </c>
      <c r="M116" s="87" t="s">
        <v>88</v>
      </c>
      <c r="N116" s="83" t="s">
        <v>32</v>
      </c>
      <c r="O116" s="93" t="s">
        <v>296</v>
      </c>
      <c r="P116" s="93" t="s">
        <v>46</v>
      </c>
      <c r="Q116" s="93"/>
      <c r="R116" s="93">
        <v>52</v>
      </c>
      <c r="S116" s="115">
        <v>43926</v>
      </c>
      <c r="T116" s="115">
        <v>43941</v>
      </c>
      <c r="U116" s="86" t="s">
        <v>354</v>
      </c>
    </row>
    <row r="117" ht="36" customHeight="1" spans="1:21">
      <c r="A117" s="84">
        <v>111</v>
      </c>
      <c r="B117" s="85" t="s">
        <v>26</v>
      </c>
      <c r="C117" s="92" t="s">
        <v>34</v>
      </c>
      <c r="D117" s="87" t="s">
        <v>46</v>
      </c>
      <c r="E117" s="87"/>
      <c r="F117" s="87"/>
      <c r="G117" s="87" t="s">
        <v>46</v>
      </c>
      <c r="H117" s="87" t="s">
        <v>355</v>
      </c>
      <c r="I117" s="87" t="s">
        <v>356</v>
      </c>
      <c r="J117" s="84">
        <v>140000</v>
      </c>
      <c r="K117" s="84">
        <v>140000</v>
      </c>
      <c r="L117" s="84" t="s">
        <v>30</v>
      </c>
      <c r="M117" s="87" t="s">
        <v>88</v>
      </c>
      <c r="N117" s="83" t="s">
        <v>32</v>
      </c>
      <c r="O117" s="93" t="s">
        <v>296</v>
      </c>
      <c r="P117" s="93" t="s">
        <v>46</v>
      </c>
      <c r="Q117" s="93"/>
      <c r="R117" s="93">
        <v>60</v>
      </c>
      <c r="S117" s="115">
        <v>43926</v>
      </c>
      <c r="T117" s="115">
        <v>43946</v>
      </c>
      <c r="U117" s="86" t="s">
        <v>357</v>
      </c>
    </row>
    <row r="118" ht="36" customHeight="1" spans="1:21">
      <c r="A118" s="84">
        <v>112</v>
      </c>
      <c r="B118" s="85" t="s">
        <v>26</v>
      </c>
      <c r="C118" s="92" t="s">
        <v>34</v>
      </c>
      <c r="D118" s="87" t="s">
        <v>46</v>
      </c>
      <c r="E118" s="87"/>
      <c r="F118" s="87"/>
      <c r="G118" s="87" t="s">
        <v>46</v>
      </c>
      <c r="H118" s="87" t="s">
        <v>358</v>
      </c>
      <c r="I118" s="87" t="s">
        <v>359</v>
      </c>
      <c r="J118" s="84">
        <v>150000</v>
      </c>
      <c r="K118" s="84">
        <v>150000</v>
      </c>
      <c r="L118" s="84" t="s">
        <v>30</v>
      </c>
      <c r="M118" s="87" t="s">
        <v>88</v>
      </c>
      <c r="N118" s="83" t="s">
        <v>32</v>
      </c>
      <c r="O118" s="93" t="s">
        <v>296</v>
      </c>
      <c r="P118" s="93" t="s">
        <v>46</v>
      </c>
      <c r="Q118" s="93"/>
      <c r="R118" s="93">
        <v>58</v>
      </c>
      <c r="S118" s="115">
        <v>43961</v>
      </c>
      <c r="T118" s="115">
        <v>43983</v>
      </c>
      <c r="U118" s="86" t="s">
        <v>360</v>
      </c>
    </row>
    <row r="119" ht="32.25" customHeight="1" spans="1:21">
      <c r="A119" s="84">
        <v>113</v>
      </c>
      <c r="B119" s="85" t="s">
        <v>26</v>
      </c>
      <c r="C119" s="92" t="s">
        <v>58</v>
      </c>
      <c r="D119" s="87" t="s">
        <v>53</v>
      </c>
      <c r="E119" s="87"/>
      <c r="F119" s="87"/>
      <c r="G119" s="87" t="s">
        <v>53</v>
      </c>
      <c r="H119" s="87" t="s">
        <v>361</v>
      </c>
      <c r="I119" s="87" t="s">
        <v>362</v>
      </c>
      <c r="J119" s="84">
        <v>100000</v>
      </c>
      <c r="K119" s="84">
        <v>100000</v>
      </c>
      <c r="L119" s="84" t="s">
        <v>30</v>
      </c>
      <c r="M119" s="87" t="s">
        <v>88</v>
      </c>
      <c r="N119" s="83" t="s">
        <v>32</v>
      </c>
      <c r="O119" s="93" t="s">
        <v>296</v>
      </c>
      <c r="P119" s="93" t="s">
        <v>53</v>
      </c>
      <c r="Q119" s="93"/>
      <c r="R119" s="93">
        <v>42</v>
      </c>
      <c r="S119" s="115">
        <v>43966</v>
      </c>
      <c r="T119" s="115">
        <v>43997</v>
      </c>
      <c r="U119" s="86" t="s">
        <v>363</v>
      </c>
    </row>
    <row r="120" ht="40" customHeight="1" spans="1:21">
      <c r="A120" s="84">
        <v>114</v>
      </c>
      <c r="B120" s="85" t="s">
        <v>26</v>
      </c>
      <c r="C120" s="92" t="s">
        <v>34</v>
      </c>
      <c r="D120" s="87" t="s">
        <v>53</v>
      </c>
      <c r="E120" s="87"/>
      <c r="F120" s="87"/>
      <c r="G120" s="87" t="s">
        <v>53</v>
      </c>
      <c r="H120" s="87" t="s">
        <v>364</v>
      </c>
      <c r="I120" s="87" t="s">
        <v>365</v>
      </c>
      <c r="J120" s="84">
        <v>100000</v>
      </c>
      <c r="K120" s="84">
        <v>100000</v>
      </c>
      <c r="L120" s="84" t="s">
        <v>30</v>
      </c>
      <c r="M120" s="87" t="s">
        <v>88</v>
      </c>
      <c r="N120" s="83" t="s">
        <v>32</v>
      </c>
      <c r="O120" s="93" t="s">
        <v>296</v>
      </c>
      <c r="P120" s="93" t="s">
        <v>53</v>
      </c>
      <c r="Q120" s="93"/>
      <c r="R120" s="93">
        <v>28</v>
      </c>
      <c r="S120" s="115">
        <v>43979</v>
      </c>
      <c r="T120" s="115">
        <v>44043</v>
      </c>
      <c r="U120" s="86" t="s">
        <v>366</v>
      </c>
    </row>
    <row r="121" ht="40" customHeight="1" spans="1:21">
      <c r="A121" s="84">
        <v>115</v>
      </c>
      <c r="B121" s="85" t="s">
        <v>26</v>
      </c>
      <c r="C121" s="92" t="s">
        <v>34</v>
      </c>
      <c r="D121" s="87" t="s">
        <v>53</v>
      </c>
      <c r="E121" s="87"/>
      <c r="F121" s="87"/>
      <c r="G121" s="87" t="s">
        <v>53</v>
      </c>
      <c r="H121" s="87" t="s">
        <v>367</v>
      </c>
      <c r="I121" s="87" t="s">
        <v>368</v>
      </c>
      <c r="J121" s="84">
        <v>140000</v>
      </c>
      <c r="K121" s="84">
        <v>140000</v>
      </c>
      <c r="L121" s="84" t="s">
        <v>30</v>
      </c>
      <c r="M121" s="87" t="s">
        <v>88</v>
      </c>
      <c r="N121" s="83" t="s">
        <v>32</v>
      </c>
      <c r="O121" s="93" t="s">
        <v>296</v>
      </c>
      <c r="P121" s="93" t="s">
        <v>53</v>
      </c>
      <c r="Q121" s="93"/>
      <c r="R121" s="93">
        <v>1</v>
      </c>
      <c r="S121" s="115">
        <v>43979</v>
      </c>
      <c r="T121" s="115">
        <v>44043</v>
      </c>
      <c r="U121" s="86" t="s">
        <v>369</v>
      </c>
    </row>
    <row r="122" ht="40" customHeight="1" spans="1:21">
      <c r="A122" s="84">
        <v>116</v>
      </c>
      <c r="B122" s="85" t="s">
        <v>26</v>
      </c>
      <c r="C122" s="92" t="s">
        <v>34</v>
      </c>
      <c r="D122" s="87" t="s">
        <v>53</v>
      </c>
      <c r="E122" s="87"/>
      <c r="F122" s="87"/>
      <c r="G122" s="87" t="s">
        <v>53</v>
      </c>
      <c r="H122" s="87" t="s">
        <v>370</v>
      </c>
      <c r="I122" s="87" t="s">
        <v>371</v>
      </c>
      <c r="J122" s="84">
        <v>90000</v>
      </c>
      <c r="K122" s="84">
        <v>90000</v>
      </c>
      <c r="L122" s="84" t="s">
        <v>30</v>
      </c>
      <c r="M122" s="87" t="s">
        <v>88</v>
      </c>
      <c r="N122" s="83" t="s">
        <v>32</v>
      </c>
      <c r="O122" s="93" t="s">
        <v>296</v>
      </c>
      <c r="P122" s="93" t="s">
        <v>53</v>
      </c>
      <c r="Q122" s="93"/>
      <c r="R122" s="93">
        <v>23</v>
      </c>
      <c r="S122" s="115">
        <v>43979</v>
      </c>
      <c r="T122" s="115">
        <v>44043</v>
      </c>
      <c r="U122" s="86" t="s">
        <v>372</v>
      </c>
    </row>
    <row r="123" ht="40" customHeight="1" spans="1:21">
      <c r="A123" s="84">
        <v>117</v>
      </c>
      <c r="B123" s="85" t="s">
        <v>26</v>
      </c>
      <c r="C123" s="92" t="s">
        <v>34</v>
      </c>
      <c r="D123" s="87" t="s">
        <v>53</v>
      </c>
      <c r="E123" s="87"/>
      <c r="F123" s="87"/>
      <c r="G123" s="87" t="s">
        <v>53</v>
      </c>
      <c r="H123" s="87" t="s">
        <v>373</v>
      </c>
      <c r="I123" s="87" t="s">
        <v>374</v>
      </c>
      <c r="J123" s="84">
        <v>110000</v>
      </c>
      <c r="K123" s="84">
        <v>110000</v>
      </c>
      <c r="L123" s="84" t="s">
        <v>30</v>
      </c>
      <c r="M123" s="87" t="s">
        <v>88</v>
      </c>
      <c r="N123" s="83" t="s">
        <v>32</v>
      </c>
      <c r="O123" s="93" t="s">
        <v>296</v>
      </c>
      <c r="P123" s="93" t="s">
        <v>53</v>
      </c>
      <c r="Q123" s="93"/>
      <c r="R123" s="93">
        <v>30</v>
      </c>
      <c r="S123" s="115">
        <v>43978</v>
      </c>
      <c r="T123" s="115">
        <v>44043</v>
      </c>
      <c r="U123" s="86" t="s">
        <v>375</v>
      </c>
    </row>
    <row r="124" ht="32.25" customHeight="1" spans="1:21">
      <c r="A124" s="84">
        <v>118</v>
      </c>
      <c r="B124" s="85" t="s">
        <v>26</v>
      </c>
      <c r="C124" s="92" t="s">
        <v>52</v>
      </c>
      <c r="D124" s="87" t="s">
        <v>158</v>
      </c>
      <c r="E124" s="87"/>
      <c r="F124" s="87"/>
      <c r="G124" s="87" t="s">
        <v>158</v>
      </c>
      <c r="H124" s="87" t="s">
        <v>247</v>
      </c>
      <c r="I124" s="87" t="s">
        <v>376</v>
      </c>
      <c r="J124" s="84">
        <v>160000</v>
      </c>
      <c r="K124" s="84">
        <v>160000</v>
      </c>
      <c r="L124" s="84" t="s">
        <v>30</v>
      </c>
      <c r="M124" s="87" t="s">
        <v>88</v>
      </c>
      <c r="N124" s="83" t="s">
        <v>32</v>
      </c>
      <c r="O124" s="93" t="s">
        <v>296</v>
      </c>
      <c r="P124" s="93" t="s">
        <v>158</v>
      </c>
      <c r="Q124" s="93">
        <v>1</v>
      </c>
      <c r="R124" s="93">
        <v>251</v>
      </c>
      <c r="S124" s="115">
        <v>43966</v>
      </c>
      <c r="T124" s="115">
        <v>44196</v>
      </c>
      <c r="U124" s="86" t="s">
        <v>377</v>
      </c>
    </row>
    <row r="125" ht="39" customHeight="1" spans="1:21">
      <c r="A125" s="84">
        <v>119</v>
      </c>
      <c r="B125" s="85" t="s">
        <v>26</v>
      </c>
      <c r="C125" s="92" t="s">
        <v>34</v>
      </c>
      <c r="D125" s="87" t="s">
        <v>158</v>
      </c>
      <c r="E125" s="87"/>
      <c r="F125" s="87"/>
      <c r="G125" s="87" t="s">
        <v>158</v>
      </c>
      <c r="H125" s="87" t="s">
        <v>378</v>
      </c>
      <c r="I125" s="87" t="s">
        <v>379</v>
      </c>
      <c r="J125" s="84">
        <v>80000</v>
      </c>
      <c r="K125" s="84">
        <v>80000</v>
      </c>
      <c r="L125" s="84" t="s">
        <v>30</v>
      </c>
      <c r="M125" s="87" t="s">
        <v>88</v>
      </c>
      <c r="N125" s="83" t="s">
        <v>32</v>
      </c>
      <c r="O125" s="93" t="s">
        <v>296</v>
      </c>
      <c r="P125" s="93" t="s">
        <v>158</v>
      </c>
      <c r="Q125" s="93"/>
      <c r="R125" s="93">
        <v>15</v>
      </c>
      <c r="S125" s="115">
        <v>43966</v>
      </c>
      <c r="T125" s="115">
        <v>44196</v>
      </c>
      <c r="U125" s="86" t="s">
        <v>380</v>
      </c>
    </row>
    <row r="126" ht="39" customHeight="1" spans="1:21">
      <c r="A126" s="84">
        <v>120</v>
      </c>
      <c r="B126" s="85" t="s">
        <v>26</v>
      </c>
      <c r="C126" s="92" t="s">
        <v>34</v>
      </c>
      <c r="D126" s="87" t="s">
        <v>158</v>
      </c>
      <c r="E126" s="87"/>
      <c r="F126" s="87"/>
      <c r="G126" s="87" t="s">
        <v>158</v>
      </c>
      <c r="H126" s="87" t="s">
        <v>381</v>
      </c>
      <c r="I126" s="87" t="s">
        <v>382</v>
      </c>
      <c r="J126" s="84">
        <v>100000</v>
      </c>
      <c r="K126" s="84">
        <v>100000</v>
      </c>
      <c r="L126" s="84" t="s">
        <v>30</v>
      </c>
      <c r="M126" s="87" t="s">
        <v>88</v>
      </c>
      <c r="N126" s="83" t="s">
        <v>32</v>
      </c>
      <c r="O126" s="93" t="s">
        <v>296</v>
      </c>
      <c r="P126" s="93" t="s">
        <v>158</v>
      </c>
      <c r="Q126" s="93"/>
      <c r="R126" s="93">
        <v>428</v>
      </c>
      <c r="S126" s="115">
        <v>43966</v>
      </c>
      <c r="T126" s="115">
        <v>44196</v>
      </c>
      <c r="U126" s="86" t="s">
        <v>383</v>
      </c>
    </row>
    <row r="127" ht="39" customHeight="1" spans="1:21">
      <c r="A127" s="84">
        <v>121</v>
      </c>
      <c r="B127" s="85" t="s">
        <v>26</v>
      </c>
      <c r="C127" s="92" t="s">
        <v>34</v>
      </c>
      <c r="D127" s="87" t="s">
        <v>158</v>
      </c>
      <c r="E127" s="87"/>
      <c r="F127" s="87"/>
      <c r="G127" s="87" t="s">
        <v>158</v>
      </c>
      <c r="H127" s="87" t="s">
        <v>384</v>
      </c>
      <c r="I127" s="87" t="s">
        <v>385</v>
      </c>
      <c r="J127" s="84">
        <v>80000</v>
      </c>
      <c r="K127" s="84">
        <v>80000</v>
      </c>
      <c r="L127" s="84" t="s">
        <v>30</v>
      </c>
      <c r="M127" s="87" t="s">
        <v>88</v>
      </c>
      <c r="N127" s="83" t="s">
        <v>32</v>
      </c>
      <c r="O127" s="93" t="s">
        <v>296</v>
      </c>
      <c r="P127" s="93" t="s">
        <v>158</v>
      </c>
      <c r="Q127" s="93"/>
      <c r="R127" s="93">
        <v>7</v>
      </c>
      <c r="S127" s="115">
        <v>43966</v>
      </c>
      <c r="T127" s="115">
        <v>44196</v>
      </c>
      <c r="U127" s="86" t="s">
        <v>386</v>
      </c>
    </row>
    <row r="128" ht="39" customHeight="1" spans="1:21">
      <c r="A128" s="84">
        <v>122</v>
      </c>
      <c r="B128" s="85" t="s">
        <v>26</v>
      </c>
      <c r="C128" s="92" t="s">
        <v>34</v>
      </c>
      <c r="D128" s="87" t="s">
        <v>158</v>
      </c>
      <c r="E128" s="87"/>
      <c r="F128" s="87"/>
      <c r="G128" s="87" t="s">
        <v>158</v>
      </c>
      <c r="H128" s="87" t="s">
        <v>387</v>
      </c>
      <c r="I128" s="87" t="s">
        <v>388</v>
      </c>
      <c r="J128" s="84">
        <v>90000</v>
      </c>
      <c r="K128" s="84">
        <v>90000</v>
      </c>
      <c r="L128" s="84" t="s">
        <v>30</v>
      </c>
      <c r="M128" s="87" t="s">
        <v>88</v>
      </c>
      <c r="N128" s="83" t="s">
        <v>32</v>
      </c>
      <c r="O128" s="93" t="s">
        <v>296</v>
      </c>
      <c r="P128" s="93" t="s">
        <v>158</v>
      </c>
      <c r="Q128" s="93"/>
      <c r="R128" s="93">
        <v>6</v>
      </c>
      <c r="S128" s="115">
        <v>43966</v>
      </c>
      <c r="T128" s="115">
        <v>44196</v>
      </c>
      <c r="U128" s="86" t="s">
        <v>389</v>
      </c>
    </row>
    <row r="129" ht="39" customHeight="1" spans="1:21">
      <c r="A129" s="84">
        <v>123</v>
      </c>
      <c r="B129" s="85" t="s">
        <v>26</v>
      </c>
      <c r="C129" s="92" t="s">
        <v>34</v>
      </c>
      <c r="D129" s="87" t="s">
        <v>390</v>
      </c>
      <c r="E129" s="87"/>
      <c r="F129" s="87"/>
      <c r="G129" s="87" t="s">
        <v>390</v>
      </c>
      <c r="H129" s="87" t="s">
        <v>391</v>
      </c>
      <c r="I129" s="87" t="s">
        <v>392</v>
      </c>
      <c r="J129" s="84">
        <v>80000</v>
      </c>
      <c r="K129" s="84">
        <v>80000</v>
      </c>
      <c r="L129" s="84" t="s">
        <v>30</v>
      </c>
      <c r="M129" s="87" t="s">
        <v>88</v>
      </c>
      <c r="N129" s="83" t="s">
        <v>32</v>
      </c>
      <c r="O129" s="93" t="s">
        <v>296</v>
      </c>
      <c r="P129" s="93" t="s">
        <v>390</v>
      </c>
      <c r="Q129" s="93">
        <v>1</v>
      </c>
      <c r="R129" s="93">
        <v>73</v>
      </c>
      <c r="S129" s="115">
        <v>43971</v>
      </c>
      <c r="T129" s="115">
        <v>44002</v>
      </c>
      <c r="U129" s="86" t="s">
        <v>393</v>
      </c>
    </row>
    <row r="130" ht="39" customHeight="1" spans="1:21">
      <c r="A130" s="84">
        <v>124</v>
      </c>
      <c r="B130" s="85" t="s">
        <v>26</v>
      </c>
      <c r="C130" s="92" t="s">
        <v>34</v>
      </c>
      <c r="D130" s="87" t="s">
        <v>390</v>
      </c>
      <c r="E130" s="87"/>
      <c r="F130" s="87"/>
      <c r="G130" s="87" t="s">
        <v>390</v>
      </c>
      <c r="H130" s="87" t="s">
        <v>394</v>
      </c>
      <c r="I130" s="87" t="s">
        <v>395</v>
      </c>
      <c r="J130" s="84">
        <v>90000</v>
      </c>
      <c r="K130" s="84">
        <v>90000</v>
      </c>
      <c r="L130" s="84" t="s">
        <v>30</v>
      </c>
      <c r="M130" s="87" t="s">
        <v>88</v>
      </c>
      <c r="N130" s="83" t="s">
        <v>32</v>
      </c>
      <c r="O130" s="93" t="s">
        <v>296</v>
      </c>
      <c r="P130" s="93" t="s">
        <v>390</v>
      </c>
      <c r="Q130" s="93">
        <v>1</v>
      </c>
      <c r="R130" s="93">
        <v>58</v>
      </c>
      <c r="S130" s="115">
        <v>43971</v>
      </c>
      <c r="T130" s="115">
        <v>44002</v>
      </c>
      <c r="U130" s="86" t="s">
        <v>396</v>
      </c>
    </row>
    <row r="131" ht="32.25" customHeight="1" spans="1:21">
      <c r="A131" s="84">
        <v>125</v>
      </c>
      <c r="B131" s="85" t="s">
        <v>26</v>
      </c>
      <c r="C131" s="92" t="s">
        <v>58</v>
      </c>
      <c r="D131" s="87" t="s">
        <v>390</v>
      </c>
      <c r="E131" s="87"/>
      <c r="F131" s="87"/>
      <c r="G131" s="87" t="s">
        <v>390</v>
      </c>
      <c r="H131" s="87" t="s">
        <v>397</v>
      </c>
      <c r="I131" s="87" t="s">
        <v>398</v>
      </c>
      <c r="J131" s="84">
        <v>80000</v>
      </c>
      <c r="K131" s="84">
        <v>80000</v>
      </c>
      <c r="L131" s="84" t="s">
        <v>30</v>
      </c>
      <c r="M131" s="87" t="s">
        <v>88</v>
      </c>
      <c r="N131" s="83" t="s">
        <v>32</v>
      </c>
      <c r="O131" s="93" t="s">
        <v>296</v>
      </c>
      <c r="P131" s="93" t="s">
        <v>390</v>
      </c>
      <c r="Q131" s="93">
        <v>1</v>
      </c>
      <c r="R131" s="93">
        <v>26</v>
      </c>
      <c r="S131" s="115">
        <v>43971</v>
      </c>
      <c r="T131" s="115">
        <v>44002</v>
      </c>
      <c r="U131" s="86" t="s">
        <v>399</v>
      </c>
    </row>
    <row r="132" ht="39" customHeight="1" spans="1:21">
      <c r="A132" s="84">
        <v>126</v>
      </c>
      <c r="B132" s="85" t="s">
        <v>26</v>
      </c>
      <c r="C132" s="92" t="s">
        <v>34</v>
      </c>
      <c r="D132" s="87" t="s">
        <v>390</v>
      </c>
      <c r="E132" s="87"/>
      <c r="F132" s="87"/>
      <c r="G132" s="87" t="s">
        <v>390</v>
      </c>
      <c r="H132" s="87" t="s">
        <v>400</v>
      </c>
      <c r="I132" s="87" t="s">
        <v>401</v>
      </c>
      <c r="J132" s="84">
        <v>130000</v>
      </c>
      <c r="K132" s="84">
        <v>130000</v>
      </c>
      <c r="L132" s="84" t="s">
        <v>30</v>
      </c>
      <c r="M132" s="87" t="s">
        <v>88</v>
      </c>
      <c r="N132" s="83" t="s">
        <v>32</v>
      </c>
      <c r="O132" s="93" t="s">
        <v>296</v>
      </c>
      <c r="P132" s="93" t="s">
        <v>390</v>
      </c>
      <c r="Q132" s="93">
        <v>1</v>
      </c>
      <c r="R132" s="93">
        <v>57</v>
      </c>
      <c r="S132" s="115">
        <v>43971</v>
      </c>
      <c r="T132" s="115">
        <v>44002</v>
      </c>
      <c r="U132" s="86" t="s">
        <v>402</v>
      </c>
    </row>
    <row r="133" ht="39" customHeight="1" spans="1:21">
      <c r="A133" s="84">
        <v>127</v>
      </c>
      <c r="B133" s="85" t="s">
        <v>26</v>
      </c>
      <c r="C133" s="92" t="s">
        <v>34</v>
      </c>
      <c r="D133" s="87" t="s">
        <v>77</v>
      </c>
      <c r="E133" s="87"/>
      <c r="F133" s="87"/>
      <c r="G133" s="87" t="s">
        <v>77</v>
      </c>
      <c r="H133" s="87" t="s">
        <v>403</v>
      </c>
      <c r="I133" s="87" t="s">
        <v>404</v>
      </c>
      <c r="J133" s="84">
        <v>80000</v>
      </c>
      <c r="K133" s="84">
        <v>80000</v>
      </c>
      <c r="L133" s="84" t="s">
        <v>30</v>
      </c>
      <c r="M133" s="87" t="s">
        <v>88</v>
      </c>
      <c r="N133" s="83" t="s">
        <v>32</v>
      </c>
      <c r="O133" s="93" t="s">
        <v>296</v>
      </c>
      <c r="P133" s="93" t="s">
        <v>77</v>
      </c>
      <c r="Q133" s="93"/>
      <c r="R133" s="93">
        <v>9</v>
      </c>
      <c r="S133" s="115">
        <v>43966</v>
      </c>
      <c r="T133" s="115">
        <v>44196</v>
      </c>
      <c r="U133" s="86" t="s">
        <v>405</v>
      </c>
    </row>
    <row r="134" ht="38" customHeight="1" spans="1:21">
      <c r="A134" s="84">
        <v>128</v>
      </c>
      <c r="B134" s="85" t="s">
        <v>26</v>
      </c>
      <c r="C134" s="92" t="s">
        <v>58</v>
      </c>
      <c r="D134" s="87" t="s">
        <v>77</v>
      </c>
      <c r="E134" s="87"/>
      <c r="F134" s="87"/>
      <c r="G134" s="87" t="s">
        <v>77</v>
      </c>
      <c r="H134" s="87" t="s">
        <v>406</v>
      </c>
      <c r="I134" s="87" t="s">
        <v>407</v>
      </c>
      <c r="J134" s="84">
        <v>80000</v>
      </c>
      <c r="K134" s="84">
        <v>80000</v>
      </c>
      <c r="L134" s="84" t="s">
        <v>30</v>
      </c>
      <c r="M134" s="87" t="s">
        <v>88</v>
      </c>
      <c r="N134" s="83" t="s">
        <v>32</v>
      </c>
      <c r="O134" s="93" t="s">
        <v>296</v>
      </c>
      <c r="P134" s="93" t="s">
        <v>77</v>
      </c>
      <c r="Q134" s="93"/>
      <c r="R134" s="93">
        <v>11</v>
      </c>
      <c r="S134" s="115">
        <v>43966</v>
      </c>
      <c r="T134" s="115">
        <v>44196</v>
      </c>
      <c r="U134" s="86" t="s">
        <v>408</v>
      </c>
    </row>
    <row r="135" ht="32.25" customHeight="1" spans="1:21">
      <c r="A135" s="84">
        <v>129</v>
      </c>
      <c r="B135" s="85" t="s">
        <v>26</v>
      </c>
      <c r="C135" s="92" t="s">
        <v>58</v>
      </c>
      <c r="D135" s="87" t="s">
        <v>77</v>
      </c>
      <c r="E135" s="87"/>
      <c r="F135" s="87"/>
      <c r="G135" s="87" t="s">
        <v>77</v>
      </c>
      <c r="H135" s="87" t="s">
        <v>409</v>
      </c>
      <c r="I135" s="87" t="s">
        <v>410</v>
      </c>
      <c r="J135" s="84">
        <v>140000</v>
      </c>
      <c r="K135" s="84">
        <v>140000</v>
      </c>
      <c r="L135" s="84" t="s">
        <v>30</v>
      </c>
      <c r="M135" s="87" t="s">
        <v>88</v>
      </c>
      <c r="N135" s="83" t="s">
        <v>32</v>
      </c>
      <c r="O135" s="93" t="s">
        <v>296</v>
      </c>
      <c r="P135" s="93" t="s">
        <v>77</v>
      </c>
      <c r="Q135" s="93"/>
      <c r="R135" s="93">
        <v>4</v>
      </c>
      <c r="S135" s="115">
        <v>43966</v>
      </c>
      <c r="T135" s="115">
        <v>44196</v>
      </c>
      <c r="U135" s="86" t="s">
        <v>411</v>
      </c>
    </row>
    <row r="136" ht="39" customHeight="1" spans="1:21">
      <c r="A136" s="84">
        <v>130</v>
      </c>
      <c r="B136" s="85" t="s">
        <v>26</v>
      </c>
      <c r="C136" s="92" t="s">
        <v>34</v>
      </c>
      <c r="D136" s="87" t="s">
        <v>77</v>
      </c>
      <c r="E136" s="87"/>
      <c r="F136" s="87"/>
      <c r="G136" s="87" t="s">
        <v>77</v>
      </c>
      <c r="H136" s="87" t="s">
        <v>230</v>
      </c>
      <c r="I136" s="87" t="s">
        <v>412</v>
      </c>
      <c r="J136" s="84">
        <v>160000</v>
      </c>
      <c r="K136" s="84">
        <v>160000</v>
      </c>
      <c r="L136" s="84" t="s">
        <v>30</v>
      </c>
      <c r="M136" s="87" t="s">
        <v>88</v>
      </c>
      <c r="N136" s="83" t="s">
        <v>32</v>
      </c>
      <c r="O136" s="93" t="s">
        <v>296</v>
      </c>
      <c r="P136" s="93" t="s">
        <v>77</v>
      </c>
      <c r="Q136" s="93"/>
      <c r="R136" s="93">
        <v>25</v>
      </c>
      <c r="S136" s="115">
        <v>43966</v>
      </c>
      <c r="T136" s="115">
        <v>44196</v>
      </c>
      <c r="U136" s="86" t="s">
        <v>413</v>
      </c>
    </row>
    <row r="137" ht="39" customHeight="1" spans="1:21">
      <c r="A137" s="84">
        <v>131</v>
      </c>
      <c r="B137" s="85" t="s">
        <v>26</v>
      </c>
      <c r="C137" s="92" t="s">
        <v>34</v>
      </c>
      <c r="D137" s="87" t="s">
        <v>77</v>
      </c>
      <c r="E137" s="87"/>
      <c r="F137" s="87"/>
      <c r="G137" s="87" t="s">
        <v>77</v>
      </c>
      <c r="H137" s="87" t="s">
        <v>78</v>
      </c>
      <c r="I137" s="87" t="s">
        <v>414</v>
      </c>
      <c r="J137" s="84">
        <v>170000</v>
      </c>
      <c r="K137" s="84">
        <v>170000</v>
      </c>
      <c r="L137" s="84" t="s">
        <v>30</v>
      </c>
      <c r="M137" s="87" t="s">
        <v>88</v>
      </c>
      <c r="N137" s="83" t="s">
        <v>32</v>
      </c>
      <c r="O137" s="93" t="s">
        <v>296</v>
      </c>
      <c r="P137" s="93" t="s">
        <v>77</v>
      </c>
      <c r="Q137" s="93"/>
      <c r="R137" s="93">
        <v>208</v>
      </c>
      <c r="S137" s="115">
        <v>43966</v>
      </c>
      <c r="T137" s="115">
        <v>44196</v>
      </c>
      <c r="U137" s="86" t="s">
        <v>415</v>
      </c>
    </row>
    <row r="138" ht="36" customHeight="1" spans="1:21">
      <c r="A138" s="84">
        <v>132</v>
      </c>
      <c r="B138" s="85" t="s">
        <v>26</v>
      </c>
      <c r="C138" s="92" t="s">
        <v>34</v>
      </c>
      <c r="D138" s="87" t="s">
        <v>77</v>
      </c>
      <c r="E138" s="87"/>
      <c r="F138" s="87"/>
      <c r="G138" s="87" t="s">
        <v>77</v>
      </c>
      <c r="H138" s="87" t="s">
        <v>416</v>
      </c>
      <c r="I138" s="87" t="s">
        <v>417</v>
      </c>
      <c r="J138" s="84">
        <v>130000</v>
      </c>
      <c r="K138" s="84">
        <v>130000</v>
      </c>
      <c r="L138" s="84" t="s">
        <v>30</v>
      </c>
      <c r="M138" s="87" t="s">
        <v>88</v>
      </c>
      <c r="N138" s="83" t="s">
        <v>32</v>
      </c>
      <c r="O138" s="93" t="s">
        <v>296</v>
      </c>
      <c r="P138" s="93" t="s">
        <v>77</v>
      </c>
      <c r="Q138" s="93"/>
      <c r="R138" s="93">
        <v>18</v>
      </c>
      <c r="S138" s="115">
        <v>43966</v>
      </c>
      <c r="T138" s="115">
        <v>44196</v>
      </c>
      <c r="U138" s="86" t="s">
        <v>418</v>
      </c>
    </row>
    <row r="139" ht="36" customHeight="1" spans="1:21">
      <c r="A139" s="84">
        <v>133</v>
      </c>
      <c r="B139" s="85" t="s">
        <v>26</v>
      </c>
      <c r="C139" s="92" t="s">
        <v>34</v>
      </c>
      <c r="D139" s="87" t="s">
        <v>64</v>
      </c>
      <c r="E139" s="87"/>
      <c r="F139" s="87"/>
      <c r="G139" s="87" t="s">
        <v>64</v>
      </c>
      <c r="H139" s="87" t="s">
        <v>419</v>
      </c>
      <c r="I139" s="87" t="s">
        <v>420</v>
      </c>
      <c r="J139" s="84">
        <v>90000</v>
      </c>
      <c r="K139" s="84">
        <v>90000</v>
      </c>
      <c r="L139" s="84" t="s">
        <v>30</v>
      </c>
      <c r="M139" s="87" t="s">
        <v>88</v>
      </c>
      <c r="N139" s="83" t="s">
        <v>32</v>
      </c>
      <c r="O139" s="93" t="s">
        <v>296</v>
      </c>
      <c r="P139" s="93" t="s">
        <v>64</v>
      </c>
      <c r="Q139" s="93"/>
      <c r="R139" s="93">
        <v>18</v>
      </c>
      <c r="S139" s="115">
        <v>43983</v>
      </c>
      <c r="T139" s="115">
        <v>44032</v>
      </c>
      <c r="U139" s="86" t="s">
        <v>421</v>
      </c>
    </row>
    <row r="140" ht="32.25" customHeight="1" spans="1:21">
      <c r="A140" s="84">
        <v>134</v>
      </c>
      <c r="B140" s="85" t="s">
        <v>26</v>
      </c>
      <c r="C140" s="92" t="s">
        <v>58</v>
      </c>
      <c r="D140" s="87" t="s">
        <v>64</v>
      </c>
      <c r="E140" s="87"/>
      <c r="F140" s="87"/>
      <c r="G140" s="87" t="s">
        <v>64</v>
      </c>
      <c r="H140" s="87" t="s">
        <v>422</v>
      </c>
      <c r="I140" s="87" t="s">
        <v>423</v>
      </c>
      <c r="J140" s="84">
        <v>120000</v>
      </c>
      <c r="K140" s="84">
        <v>120000</v>
      </c>
      <c r="L140" s="84" t="s">
        <v>30</v>
      </c>
      <c r="M140" s="87" t="s">
        <v>88</v>
      </c>
      <c r="N140" s="83" t="s">
        <v>32</v>
      </c>
      <c r="O140" s="93" t="s">
        <v>296</v>
      </c>
      <c r="P140" s="93" t="s">
        <v>64</v>
      </c>
      <c r="Q140" s="93"/>
      <c r="R140" s="93">
        <v>29</v>
      </c>
      <c r="S140" s="115">
        <v>43983</v>
      </c>
      <c r="T140" s="115">
        <v>44032</v>
      </c>
      <c r="U140" s="86" t="s">
        <v>424</v>
      </c>
    </row>
    <row r="141" ht="39" customHeight="1" spans="1:21">
      <c r="A141" s="84">
        <v>135</v>
      </c>
      <c r="B141" s="85" t="s">
        <v>26</v>
      </c>
      <c r="C141" s="92" t="s">
        <v>34</v>
      </c>
      <c r="D141" s="87" t="s">
        <v>64</v>
      </c>
      <c r="E141" s="87"/>
      <c r="F141" s="87"/>
      <c r="G141" s="87" t="s">
        <v>64</v>
      </c>
      <c r="H141" s="87" t="s">
        <v>425</v>
      </c>
      <c r="I141" s="87" t="s">
        <v>426</v>
      </c>
      <c r="J141" s="84">
        <v>130000</v>
      </c>
      <c r="K141" s="84">
        <v>130000</v>
      </c>
      <c r="L141" s="84" t="s">
        <v>30</v>
      </c>
      <c r="M141" s="87" t="s">
        <v>88</v>
      </c>
      <c r="N141" s="83" t="s">
        <v>32</v>
      </c>
      <c r="O141" s="93" t="s">
        <v>296</v>
      </c>
      <c r="P141" s="93" t="s">
        <v>64</v>
      </c>
      <c r="Q141" s="93">
        <v>1</v>
      </c>
      <c r="R141" s="93">
        <v>140</v>
      </c>
      <c r="S141" s="115">
        <v>43997</v>
      </c>
      <c r="T141" s="115">
        <v>44027</v>
      </c>
      <c r="U141" s="86" t="s">
        <v>427</v>
      </c>
    </row>
    <row r="142" ht="39" customHeight="1" spans="1:21">
      <c r="A142" s="84">
        <v>136</v>
      </c>
      <c r="B142" s="85" t="s">
        <v>26</v>
      </c>
      <c r="C142" s="92" t="s">
        <v>34</v>
      </c>
      <c r="D142" s="87" t="s">
        <v>64</v>
      </c>
      <c r="E142" s="87"/>
      <c r="F142" s="87"/>
      <c r="G142" s="87" t="s">
        <v>64</v>
      </c>
      <c r="H142" s="87" t="s">
        <v>65</v>
      </c>
      <c r="I142" s="87" t="s">
        <v>428</v>
      </c>
      <c r="J142" s="84">
        <v>100000</v>
      </c>
      <c r="K142" s="84">
        <v>100000</v>
      </c>
      <c r="L142" s="84" t="s">
        <v>30</v>
      </c>
      <c r="M142" s="87" t="s">
        <v>88</v>
      </c>
      <c r="N142" s="83" t="s">
        <v>32</v>
      </c>
      <c r="O142" s="93" t="s">
        <v>296</v>
      </c>
      <c r="P142" s="93" t="s">
        <v>64</v>
      </c>
      <c r="Q142" s="93"/>
      <c r="R142" s="93">
        <v>20</v>
      </c>
      <c r="S142" s="115">
        <v>43983</v>
      </c>
      <c r="T142" s="115">
        <v>44037</v>
      </c>
      <c r="U142" s="86" t="s">
        <v>429</v>
      </c>
    </row>
    <row r="143" ht="39" customHeight="1" spans="1:21">
      <c r="A143" s="84">
        <v>137</v>
      </c>
      <c r="B143" s="85" t="s">
        <v>26</v>
      </c>
      <c r="C143" s="92" t="s">
        <v>34</v>
      </c>
      <c r="D143" s="87" t="s">
        <v>64</v>
      </c>
      <c r="E143" s="87"/>
      <c r="F143" s="87"/>
      <c r="G143" s="87" t="s">
        <v>64</v>
      </c>
      <c r="H143" s="87" t="s">
        <v>430</v>
      </c>
      <c r="I143" s="87" t="s">
        <v>431</v>
      </c>
      <c r="J143" s="84">
        <v>90000</v>
      </c>
      <c r="K143" s="84">
        <v>90000</v>
      </c>
      <c r="L143" s="84" t="s">
        <v>30</v>
      </c>
      <c r="M143" s="87" t="s">
        <v>88</v>
      </c>
      <c r="N143" s="83" t="s">
        <v>32</v>
      </c>
      <c r="O143" s="93" t="s">
        <v>296</v>
      </c>
      <c r="P143" s="93" t="s">
        <v>64</v>
      </c>
      <c r="Q143" s="93"/>
      <c r="R143" s="93">
        <v>15</v>
      </c>
      <c r="S143" s="115">
        <v>43966</v>
      </c>
      <c r="T143" s="115">
        <v>44002</v>
      </c>
      <c r="U143" s="86" t="s">
        <v>432</v>
      </c>
    </row>
    <row r="144" ht="39" customHeight="1" spans="1:21">
      <c r="A144" s="84">
        <v>138</v>
      </c>
      <c r="B144" s="85" t="s">
        <v>26</v>
      </c>
      <c r="C144" s="92" t="s">
        <v>34</v>
      </c>
      <c r="D144" s="87" t="s">
        <v>64</v>
      </c>
      <c r="E144" s="87"/>
      <c r="F144" s="87"/>
      <c r="G144" s="87" t="s">
        <v>64</v>
      </c>
      <c r="H144" s="87" t="s">
        <v>433</v>
      </c>
      <c r="I144" s="87" t="s">
        <v>434</v>
      </c>
      <c r="J144" s="84">
        <v>180000</v>
      </c>
      <c r="K144" s="84">
        <v>180000</v>
      </c>
      <c r="L144" s="84" t="s">
        <v>30</v>
      </c>
      <c r="M144" s="87" t="s">
        <v>88</v>
      </c>
      <c r="N144" s="83" t="s">
        <v>32</v>
      </c>
      <c r="O144" s="93" t="s">
        <v>296</v>
      </c>
      <c r="P144" s="93" t="s">
        <v>64</v>
      </c>
      <c r="Q144" s="93"/>
      <c r="R144" s="93">
        <v>17</v>
      </c>
      <c r="S144" s="115">
        <v>43983</v>
      </c>
      <c r="T144" s="115">
        <v>44013</v>
      </c>
      <c r="U144" s="86" t="s">
        <v>435</v>
      </c>
    </row>
    <row r="145" ht="39" customHeight="1" spans="1:21">
      <c r="A145" s="84">
        <v>139</v>
      </c>
      <c r="B145" s="85" t="s">
        <v>26</v>
      </c>
      <c r="C145" s="92" t="s">
        <v>34</v>
      </c>
      <c r="D145" s="87" t="s">
        <v>59</v>
      </c>
      <c r="E145" s="87"/>
      <c r="F145" s="87"/>
      <c r="G145" s="87" t="s">
        <v>59</v>
      </c>
      <c r="H145" s="87" t="s">
        <v>283</v>
      </c>
      <c r="I145" s="87" t="s">
        <v>436</v>
      </c>
      <c r="J145" s="84">
        <v>120000</v>
      </c>
      <c r="K145" s="84">
        <v>120000</v>
      </c>
      <c r="L145" s="84" t="s">
        <v>30</v>
      </c>
      <c r="M145" s="87" t="s">
        <v>88</v>
      </c>
      <c r="N145" s="83" t="s">
        <v>32</v>
      </c>
      <c r="O145" s="93" t="s">
        <v>296</v>
      </c>
      <c r="P145" s="93" t="s">
        <v>59</v>
      </c>
      <c r="Q145" s="93">
        <v>1</v>
      </c>
      <c r="R145" s="93">
        <v>210</v>
      </c>
      <c r="S145" s="115">
        <v>43966</v>
      </c>
      <c r="T145" s="115">
        <v>44196</v>
      </c>
      <c r="U145" s="86" t="s">
        <v>437</v>
      </c>
    </row>
    <row r="146" ht="39" customHeight="1" spans="1:21">
      <c r="A146" s="84">
        <v>140</v>
      </c>
      <c r="B146" s="85" t="s">
        <v>26</v>
      </c>
      <c r="C146" s="92" t="s">
        <v>34</v>
      </c>
      <c r="D146" s="87" t="s">
        <v>59</v>
      </c>
      <c r="E146" s="87"/>
      <c r="F146" s="87"/>
      <c r="G146" s="87" t="s">
        <v>59</v>
      </c>
      <c r="H146" s="87" t="s">
        <v>272</v>
      </c>
      <c r="I146" s="87" t="s">
        <v>438</v>
      </c>
      <c r="J146" s="84">
        <v>120000</v>
      </c>
      <c r="K146" s="84">
        <v>120000</v>
      </c>
      <c r="L146" s="84" t="s">
        <v>30</v>
      </c>
      <c r="M146" s="87" t="s">
        <v>88</v>
      </c>
      <c r="N146" s="83" t="s">
        <v>32</v>
      </c>
      <c r="O146" s="93" t="s">
        <v>296</v>
      </c>
      <c r="P146" s="93" t="s">
        <v>59</v>
      </c>
      <c r="Q146" s="93">
        <v>1</v>
      </c>
      <c r="R146" s="93">
        <v>130</v>
      </c>
      <c r="S146" s="115">
        <v>43966</v>
      </c>
      <c r="T146" s="115">
        <v>44196</v>
      </c>
      <c r="U146" s="86" t="s">
        <v>439</v>
      </c>
    </row>
    <row r="147" ht="39" customHeight="1" spans="1:21">
      <c r="A147" s="84">
        <v>141</v>
      </c>
      <c r="B147" s="85" t="s">
        <v>26</v>
      </c>
      <c r="C147" s="92" t="s">
        <v>34</v>
      </c>
      <c r="D147" s="87" t="s">
        <v>59</v>
      </c>
      <c r="E147" s="87"/>
      <c r="F147" s="87"/>
      <c r="G147" s="87" t="s">
        <v>59</v>
      </c>
      <c r="H147" s="87" t="s">
        <v>440</v>
      </c>
      <c r="I147" s="87" t="s">
        <v>441</v>
      </c>
      <c r="J147" s="84">
        <v>100000</v>
      </c>
      <c r="K147" s="84">
        <v>100000</v>
      </c>
      <c r="L147" s="84" t="s">
        <v>30</v>
      </c>
      <c r="M147" s="87" t="s">
        <v>88</v>
      </c>
      <c r="N147" s="83" t="s">
        <v>32</v>
      </c>
      <c r="O147" s="93" t="s">
        <v>296</v>
      </c>
      <c r="P147" s="93" t="s">
        <v>59</v>
      </c>
      <c r="Q147" s="93"/>
      <c r="R147" s="93">
        <v>486</v>
      </c>
      <c r="S147" s="115">
        <v>43966</v>
      </c>
      <c r="T147" s="115">
        <v>44196</v>
      </c>
      <c r="U147" s="86" t="s">
        <v>442</v>
      </c>
    </row>
    <row r="148" ht="39" customHeight="1" spans="1:21">
      <c r="A148" s="84">
        <v>142</v>
      </c>
      <c r="B148" s="85" t="s">
        <v>26</v>
      </c>
      <c r="C148" s="92" t="s">
        <v>34</v>
      </c>
      <c r="D148" s="87" t="s">
        <v>59</v>
      </c>
      <c r="E148" s="87"/>
      <c r="F148" s="87"/>
      <c r="G148" s="87" t="s">
        <v>59</v>
      </c>
      <c r="H148" s="87" t="s">
        <v>443</v>
      </c>
      <c r="I148" s="87" t="s">
        <v>444</v>
      </c>
      <c r="J148" s="84">
        <v>130000</v>
      </c>
      <c r="K148" s="84">
        <v>130000</v>
      </c>
      <c r="L148" s="84" t="s">
        <v>30</v>
      </c>
      <c r="M148" s="87" t="s">
        <v>88</v>
      </c>
      <c r="N148" s="83" t="s">
        <v>32</v>
      </c>
      <c r="O148" s="93" t="s">
        <v>296</v>
      </c>
      <c r="P148" s="93" t="s">
        <v>59</v>
      </c>
      <c r="Q148" s="93"/>
      <c r="R148" s="93">
        <v>168</v>
      </c>
      <c r="S148" s="115">
        <v>43966</v>
      </c>
      <c r="T148" s="115">
        <v>44196</v>
      </c>
      <c r="U148" s="86" t="s">
        <v>445</v>
      </c>
    </row>
    <row r="149" ht="39" customHeight="1" spans="1:21">
      <c r="A149" s="84">
        <v>143</v>
      </c>
      <c r="B149" s="85" t="s">
        <v>26</v>
      </c>
      <c r="C149" s="92" t="s">
        <v>34</v>
      </c>
      <c r="D149" s="87" t="s">
        <v>59</v>
      </c>
      <c r="E149" s="87"/>
      <c r="F149" s="87"/>
      <c r="G149" s="87" t="s">
        <v>59</v>
      </c>
      <c r="H149" s="87" t="s">
        <v>446</v>
      </c>
      <c r="I149" s="87" t="s">
        <v>447</v>
      </c>
      <c r="J149" s="84">
        <v>120000</v>
      </c>
      <c r="K149" s="84">
        <v>120000</v>
      </c>
      <c r="L149" s="84" t="s">
        <v>30</v>
      </c>
      <c r="M149" s="87" t="s">
        <v>88</v>
      </c>
      <c r="N149" s="83" t="s">
        <v>32</v>
      </c>
      <c r="O149" s="93" t="s">
        <v>296</v>
      </c>
      <c r="P149" s="93" t="s">
        <v>59</v>
      </c>
      <c r="Q149" s="93"/>
      <c r="R149" s="93">
        <v>80</v>
      </c>
      <c r="S149" s="115">
        <v>43966</v>
      </c>
      <c r="T149" s="115">
        <v>44196</v>
      </c>
      <c r="U149" s="86" t="s">
        <v>448</v>
      </c>
    </row>
    <row r="150" ht="39" customHeight="1" spans="1:21">
      <c r="A150" s="84">
        <v>144</v>
      </c>
      <c r="B150" s="85" t="s">
        <v>26</v>
      </c>
      <c r="C150" s="92" t="s">
        <v>34</v>
      </c>
      <c r="D150" s="87" t="s">
        <v>40</v>
      </c>
      <c r="E150" s="87"/>
      <c r="F150" s="87"/>
      <c r="G150" s="87" t="s">
        <v>40</v>
      </c>
      <c r="H150" s="87" t="s">
        <v>211</v>
      </c>
      <c r="I150" s="87" t="s">
        <v>449</v>
      </c>
      <c r="J150" s="84">
        <v>150000</v>
      </c>
      <c r="K150" s="84">
        <v>150000</v>
      </c>
      <c r="L150" s="84" t="s">
        <v>30</v>
      </c>
      <c r="M150" s="87" t="s">
        <v>88</v>
      </c>
      <c r="N150" s="83" t="s">
        <v>32</v>
      </c>
      <c r="O150" s="93" t="s">
        <v>296</v>
      </c>
      <c r="P150" s="93" t="s">
        <v>40</v>
      </c>
      <c r="Q150" s="93">
        <v>1</v>
      </c>
      <c r="R150" s="93">
        <v>546</v>
      </c>
      <c r="S150" s="115">
        <v>43966</v>
      </c>
      <c r="T150" s="115">
        <v>44196</v>
      </c>
      <c r="U150" s="86" t="s">
        <v>450</v>
      </c>
    </row>
    <row r="151" ht="39" customHeight="1" spans="1:21">
      <c r="A151" s="84">
        <v>145</v>
      </c>
      <c r="B151" s="85" t="s">
        <v>26</v>
      </c>
      <c r="C151" s="92" t="s">
        <v>34</v>
      </c>
      <c r="D151" s="87" t="s">
        <v>40</v>
      </c>
      <c r="E151" s="87"/>
      <c r="F151" s="87"/>
      <c r="G151" s="87" t="s">
        <v>40</v>
      </c>
      <c r="H151" s="87" t="s">
        <v>175</v>
      </c>
      <c r="I151" s="87" t="s">
        <v>451</v>
      </c>
      <c r="J151" s="84">
        <v>140000</v>
      </c>
      <c r="K151" s="84">
        <v>140000</v>
      </c>
      <c r="L151" s="84" t="s">
        <v>30</v>
      </c>
      <c r="M151" s="87" t="s">
        <v>88</v>
      </c>
      <c r="N151" s="83" t="s">
        <v>32</v>
      </c>
      <c r="O151" s="93" t="s">
        <v>296</v>
      </c>
      <c r="P151" s="93" t="s">
        <v>40</v>
      </c>
      <c r="Q151" s="93">
        <v>1</v>
      </c>
      <c r="R151" s="93">
        <v>87</v>
      </c>
      <c r="S151" s="115">
        <v>43966</v>
      </c>
      <c r="T151" s="115">
        <v>44196</v>
      </c>
      <c r="U151" s="86" t="s">
        <v>452</v>
      </c>
    </row>
    <row r="152" ht="39" customHeight="1" spans="1:21">
      <c r="A152" s="84">
        <v>146</v>
      </c>
      <c r="B152" s="85" t="s">
        <v>26</v>
      </c>
      <c r="C152" s="92" t="s">
        <v>34</v>
      </c>
      <c r="D152" s="87" t="s">
        <v>40</v>
      </c>
      <c r="E152" s="87"/>
      <c r="F152" s="87"/>
      <c r="G152" s="87" t="s">
        <v>40</v>
      </c>
      <c r="H152" s="87" t="s">
        <v>145</v>
      </c>
      <c r="I152" s="87" t="s">
        <v>453</v>
      </c>
      <c r="J152" s="84">
        <v>120000</v>
      </c>
      <c r="K152" s="84">
        <v>120000</v>
      </c>
      <c r="L152" s="84" t="s">
        <v>30</v>
      </c>
      <c r="M152" s="87" t="s">
        <v>88</v>
      </c>
      <c r="N152" s="83" t="s">
        <v>32</v>
      </c>
      <c r="O152" s="93" t="s">
        <v>296</v>
      </c>
      <c r="P152" s="93" t="s">
        <v>40</v>
      </c>
      <c r="Q152" s="93"/>
      <c r="R152" s="93">
        <v>28</v>
      </c>
      <c r="S152" s="115">
        <v>43966</v>
      </c>
      <c r="T152" s="115">
        <v>44196</v>
      </c>
      <c r="U152" s="86" t="s">
        <v>454</v>
      </c>
    </row>
    <row r="153" ht="39" customHeight="1" spans="1:21">
      <c r="A153" s="84">
        <v>147</v>
      </c>
      <c r="B153" s="85" t="s">
        <v>26</v>
      </c>
      <c r="C153" s="92" t="s">
        <v>34</v>
      </c>
      <c r="D153" s="87" t="s">
        <v>40</v>
      </c>
      <c r="E153" s="87"/>
      <c r="F153" s="87"/>
      <c r="G153" s="87" t="s">
        <v>40</v>
      </c>
      <c r="H153" s="87" t="s">
        <v>455</v>
      </c>
      <c r="I153" s="87" t="s">
        <v>456</v>
      </c>
      <c r="J153" s="84">
        <v>120000</v>
      </c>
      <c r="K153" s="84">
        <v>120000</v>
      </c>
      <c r="L153" s="84" t="s">
        <v>30</v>
      </c>
      <c r="M153" s="87" t="s">
        <v>88</v>
      </c>
      <c r="N153" s="83" t="s">
        <v>32</v>
      </c>
      <c r="O153" s="93" t="s">
        <v>296</v>
      </c>
      <c r="P153" s="93" t="s">
        <v>40</v>
      </c>
      <c r="Q153" s="93"/>
      <c r="R153" s="93">
        <v>52</v>
      </c>
      <c r="S153" s="115">
        <v>43966</v>
      </c>
      <c r="T153" s="115">
        <v>44196</v>
      </c>
      <c r="U153" s="86" t="s">
        <v>457</v>
      </c>
    </row>
    <row r="154" ht="39" customHeight="1" spans="1:21">
      <c r="A154" s="84">
        <v>148</v>
      </c>
      <c r="B154" s="85" t="s">
        <v>26</v>
      </c>
      <c r="C154" s="92" t="s">
        <v>34</v>
      </c>
      <c r="D154" s="87" t="s">
        <v>40</v>
      </c>
      <c r="E154" s="87"/>
      <c r="F154" s="87"/>
      <c r="G154" s="87" t="s">
        <v>40</v>
      </c>
      <c r="H154" s="87" t="s">
        <v>458</v>
      </c>
      <c r="I154" s="87" t="s">
        <v>459</v>
      </c>
      <c r="J154" s="84">
        <v>120000</v>
      </c>
      <c r="K154" s="84">
        <v>120000</v>
      </c>
      <c r="L154" s="84" t="s">
        <v>30</v>
      </c>
      <c r="M154" s="87" t="s">
        <v>88</v>
      </c>
      <c r="N154" s="83" t="s">
        <v>32</v>
      </c>
      <c r="O154" s="93" t="s">
        <v>296</v>
      </c>
      <c r="P154" s="93" t="s">
        <v>40</v>
      </c>
      <c r="Q154" s="93"/>
      <c r="R154" s="93">
        <v>56</v>
      </c>
      <c r="S154" s="115">
        <v>43966</v>
      </c>
      <c r="T154" s="115">
        <v>44196</v>
      </c>
      <c r="U154" s="86" t="s">
        <v>460</v>
      </c>
    </row>
    <row r="155" ht="39" customHeight="1" spans="1:21">
      <c r="A155" s="84">
        <v>149</v>
      </c>
      <c r="B155" s="85" t="s">
        <v>26</v>
      </c>
      <c r="C155" s="92" t="s">
        <v>34</v>
      </c>
      <c r="D155" s="87" t="s">
        <v>40</v>
      </c>
      <c r="E155" s="87"/>
      <c r="F155" s="87"/>
      <c r="G155" s="87" t="s">
        <v>40</v>
      </c>
      <c r="H155" s="87" t="s">
        <v>461</v>
      </c>
      <c r="I155" s="87" t="s">
        <v>462</v>
      </c>
      <c r="J155" s="84">
        <v>140000</v>
      </c>
      <c r="K155" s="84">
        <v>140000</v>
      </c>
      <c r="L155" s="84" t="s">
        <v>30</v>
      </c>
      <c r="M155" s="87" t="s">
        <v>88</v>
      </c>
      <c r="N155" s="83" t="s">
        <v>32</v>
      </c>
      <c r="O155" s="93" t="s">
        <v>296</v>
      </c>
      <c r="P155" s="93" t="s">
        <v>40</v>
      </c>
      <c r="Q155" s="93"/>
      <c r="R155" s="93">
        <v>28</v>
      </c>
      <c r="S155" s="115">
        <v>43966</v>
      </c>
      <c r="T155" s="115">
        <v>44196</v>
      </c>
      <c r="U155" s="86" t="s">
        <v>463</v>
      </c>
    </row>
    <row r="156" ht="39" customHeight="1" spans="1:21">
      <c r="A156" s="84">
        <v>150</v>
      </c>
      <c r="B156" s="85" t="s">
        <v>26</v>
      </c>
      <c r="C156" s="92" t="s">
        <v>34</v>
      </c>
      <c r="D156" s="87" t="s">
        <v>162</v>
      </c>
      <c r="E156" s="87"/>
      <c r="F156" s="87"/>
      <c r="G156" s="87" t="s">
        <v>162</v>
      </c>
      <c r="H156" s="87" t="s">
        <v>464</v>
      </c>
      <c r="I156" s="87" t="s">
        <v>465</v>
      </c>
      <c r="J156" s="84">
        <v>80000</v>
      </c>
      <c r="K156" s="84">
        <v>80000</v>
      </c>
      <c r="L156" s="84" t="s">
        <v>30</v>
      </c>
      <c r="M156" s="87" t="s">
        <v>88</v>
      </c>
      <c r="N156" s="83" t="s">
        <v>32</v>
      </c>
      <c r="O156" s="93" t="s">
        <v>296</v>
      </c>
      <c r="P156" s="93" t="s">
        <v>162</v>
      </c>
      <c r="Q156" s="93"/>
      <c r="R156" s="93">
        <v>11</v>
      </c>
      <c r="S156" s="115">
        <v>43966</v>
      </c>
      <c r="T156" s="115">
        <v>43997</v>
      </c>
      <c r="U156" s="86" t="s">
        <v>466</v>
      </c>
    </row>
    <row r="157" ht="40" customHeight="1" spans="1:21">
      <c r="A157" s="84">
        <v>151</v>
      </c>
      <c r="B157" s="85" t="s">
        <v>26</v>
      </c>
      <c r="C157" s="92" t="s">
        <v>34</v>
      </c>
      <c r="D157" s="87" t="s">
        <v>162</v>
      </c>
      <c r="E157" s="87"/>
      <c r="F157" s="87"/>
      <c r="G157" s="87" t="s">
        <v>162</v>
      </c>
      <c r="H157" s="87" t="s">
        <v>467</v>
      </c>
      <c r="I157" s="87" t="s">
        <v>468</v>
      </c>
      <c r="J157" s="84">
        <v>80000</v>
      </c>
      <c r="K157" s="84">
        <v>80000</v>
      </c>
      <c r="L157" s="84" t="s">
        <v>30</v>
      </c>
      <c r="M157" s="87" t="s">
        <v>88</v>
      </c>
      <c r="N157" s="83" t="s">
        <v>32</v>
      </c>
      <c r="O157" s="93" t="s">
        <v>296</v>
      </c>
      <c r="P157" s="93" t="s">
        <v>162</v>
      </c>
      <c r="Q157" s="93">
        <v>1</v>
      </c>
      <c r="R157" s="93">
        <v>725</v>
      </c>
      <c r="S157" s="115">
        <v>43966</v>
      </c>
      <c r="T157" s="115">
        <v>44196</v>
      </c>
      <c r="U157" s="86" t="s">
        <v>469</v>
      </c>
    </row>
    <row r="158" ht="40" customHeight="1" spans="1:21">
      <c r="A158" s="84">
        <v>152</v>
      </c>
      <c r="B158" s="85" t="s">
        <v>26</v>
      </c>
      <c r="C158" s="92" t="s">
        <v>34</v>
      </c>
      <c r="D158" s="87" t="s">
        <v>162</v>
      </c>
      <c r="E158" s="87"/>
      <c r="F158" s="87"/>
      <c r="G158" s="87" t="s">
        <v>162</v>
      </c>
      <c r="H158" s="87" t="s">
        <v>163</v>
      </c>
      <c r="I158" s="87" t="s">
        <v>470</v>
      </c>
      <c r="J158" s="84">
        <v>110000</v>
      </c>
      <c r="K158" s="84">
        <v>110000</v>
      </c>
      <c r="L158" s="84" t="s">
        <v>30</v>
      </c>
      <c r="M158" s="87" t="s">
        <v>88</v>
      </c>
      <c r="N158" s="83" t="s">
        <v>32</v>
      </c>
      <c r="O158" s="93" t="s">
        <v>296</v>
      </c>
      <c r="P158" s="93" t="s">
        <v>162</v>
      </c>
      <c r="Q158" s="93"/>
      <c r="R158" s="93">
        <v>84</v>
      </c>
      <c r="S158" s="115">
        <v>43941</v>
      </c>
      <c r="T158" s="115">
        <v>43978</v>
      </c>
      <c r="U158" s="86" t="s">
        <v>471</v>
      </c>
    </row>
    <row r="159" ht="43" customHeight="1" spans="1:21">
      <c r="A159" s="84">
        <v>153</v>
      </c>
      <c r="B159" s="85" t="s">
        <v>26</v>
      </c>
      <c r="C159" s="92" t="s">
        <v>34</v>
      </c>
      <c r="D159" s="87" t="s">
        <v>162</v>
      </c>
      <c r="E159" s="87"/>
      <c r="F159" s="87"/>
      <c r="G159" s="87" t="s">
        <v>162</v>
      </c>
      <c r="H159" s="87" t="s">
        <v>472</v>
      </c>
      <c r="I159" s="87" t="s">
        <v>473</v>
      </c>
      <c r="J159" s="84">
        <v>130000</v>
      </c>
      <c r="K159" s="84">
        <v>130000</v>
      </c>
      <c r="L159" s="84" t="s">
        <v>30</v>
      </c>
      <c r="M159" s="87" t="s">
        <v>88</v>
      </c>
      <c r="N159" s="83" t="s">
        <v>32</v>
      </c>
      <c r="O159" s="93" t="s">
        <v>296</v>
      </c>
      <c r="P159" s="93" t="s">
        <v>162</v>
      </c>
      <c r="Q159" s="93"/>
      <c r="R159" s="93">
        <v>20</v>
      </c>
      <c r="S159" s="115">
        <v>43941</v>
      </c>
      <c r="T159" s="115">
        <v>43971</v>
      </c>
      <c r="U159" s="86" t="s">
        <v>474</v>
      </c>
    </row>
    <row r="160" ht="43" customHeight="1" spans="1:21">
      <c r="A160" s="84">
        <v>154</v>
      </c>
      <c r="B160" s="85" t="s">
        <v>26</v>
      </c>
      <c r="C160" s="92" t="s">
        <v>34</v>
      </c>
      <c r="D160" s="87" t="s">
        <v>162</v>
      </c>
      <c r="E160" s="87"/>
      <c r="F160" s="87"/>
      <c r="G160" s="87" t="s">
        <v>162</v>
      </c>
      <c r="H160" s="87" t="s">
        <v>475</v>
      </c>
      <c r="I160" s="87" t="s">
        <v>476</v>
      </c>
      <c r="J160" s="84">
        <v>130000</v>
      </c>
      <c r="K160" s="84">
        <v>130000</v>
      </c>
      <c r="L160" s="84" t="s">
        <v>30</v>
      </c>
      <c r="M160" s="87" t="s">
        <v>88</v>
      </c>
      <c r="N160" s="83" t="s">
        <v>32</v>
      </c>
      <c r="O160" s="93" t="s">
        <v>296</v>
      </c>
      <c r="P160" s="93" t="s">
        <v>162</v>
      </c>
      <c r="Q160" s="93"/>
      <c r="R160" s="93">
        <v>28</v>
      </c>
      <c r="S160" s="115">
        <v>43941</v>
      </c>
      <c r="T160" s="115">
        <v>44002</v>
      </c>
      <c r="U160" s="86" t="s">
        <v>477</v>
      </c>
    </row>
    <row r="161" ht="42" customHeight="1" spans="1:21">
      <c r="A161" s="84">
        <v>155</v>
      </c>
      <c r="B161" s="85" t="s">
        <v>26</v>
      </c>
      <c r="C161" s="92" t="s">
        <v>34</v>
      </c>
      <c r="D161" s="87" t="s">
        <v>478</v>
      </c>
      <c r="E161" s="87"/>
      <c r="F161" s="87"/>
      <c r="G161" s="87" t="s">
        <v>478</v>
      </c>
      <c r="H161" s="87" t="s">
        <v>479</v>
      </c>
      <c r="I161" s="87" t="s">
        <v>480</v>
      </c>
      <c r="J161" s="84">
        <v>140000</v>
      </c>
      <c r="K161" s="84">
        <v>140000</v>
      </c>
      <c r="L161" s="84" t="s">
        <v>30</v>
      </c>
      <c r="M161" s="87" t="s">
        <v>88</v>
      </c>
      <c r="N161" s="83" t="s">
        <v>32</v>
      </c>
      <c r="O161" s="93" t="s">
        <v>296</v>
      </c>
      <c r="P161" s="93" t="s">
        <v>478</v>
      </c>
      <c r="Q161" s="93"/>
      <c r="R161" s="93">
        <v>11</v>
      </c>
      <c r="S161" s="115">
        <v>43966</v>
      </c>
      <c r="T161" s="115">
        <v>44196</v>
      </c>
      <c r="U161" s="86" t="s">
        <v>481</v>
      </c>
    </row>
    <row r="162" ht="42" customHeight="1" spans="1:21">
      <c r="A162" s="84">
        <v>156</v>
      </c>
      <c r="B162" s="85" t="s">
        <v>26</v>
      </c>
      <c r="C162" s="92" t="s">
        <v>34</v>
      </c>
      <c r="D162" s="87" t="s">
        <v>478</v>
      </c>
      <c r="E162" s="87"/>
      <c r="F162" s="87"/>
      <c r="G162" s="87" t="s">
        <v>478</v>
      </c>
      <c r="H162" s="87" t="s">
        <v>482</v>
      </c>
      <c r="I162" s="87" t="s">
        <v>483</v>
      </c>
      <c r="J162" s="84">
        <v>120000</v>
      </c>
      <c r="K162" s="84">
        <v>120000</v>
      </c>
      <c r="L162" s="84" t="s">
        <v>30</v>
      </c>
      <c r="M162" s="87" t="s">
        <v>88</v>
      </c>
      <c r="N162" s="83" t="s">
        <v>32</v>
      </c>
      <c r="O162" s="93" t="s">
        <v>296</v>
      </c>
      <c r="P162" s="93" t="s">
        <v>478</v>
      </c>
      <c r="Q162" s="93"/>
      <c r="R162" s="93">
        <v>8</v>
      </c>
      <c r="S162" s="115">
        <v>43966</v>
      </c>
      <c r="T162" s="115">
        <v>44196</v>
      </c>
      <c r="U162" s="86" t="s">
        <v>484</v>
      </c>
    </row>
    <row r="163" ht="43" customHeight="1" spans="1:21">
      <c r="A163" s="84">
        <v>157</v>
      </c>
      <c r="B163" s="85" t="s">
        <v>26</v>
      </c>
      <c r="C163" s="92" t="s">
        <v>34</v>
      </c>
      <c r="D163" s="87" t="s">
        <v>478</v>
      </c>
      <c r="E163" s="87"/>
      <c r="F163" s="87"/>
      <c r="G163" s="87" t="s">
        <v>478</v>
      </c>
      <c r="H163" s="87" t="s">
        <v>485</v>
      </c>
      <c r="I163" s="87" t="s">
        <v>486</v>
      </c>
      <c r="J163" s="84">
        <v>110000</v>
      </c>
      <c r="K163" s="84">
        <v>110000</v>
      </c>
      <c r="L163" s="84" t="s">
        <v>30</v>
      </c>
      <c r="M163" s="87" t="s">
        <v>88</v>
      </c>
      <c r="N163" s="83" t="s">
        <v>32</v>
      </c>
      <c r="O163" s="93" t="s">
        <v>296</v>
      </c>
      <c r="P163" s="93" t="s">
        <v>478</v>
      </c>
      <c r="Q163" s="93"/>
      <c r="R163" s="93">
        <v>31</v>
      </c>
      <c r="S163" s="115">
        <v>43966</v>
      </c>
      <c r="T163" s="115">
        <v>44196</v>
      </c>
      <c r="U163" s="86" t="s">
        <v>487</v>
      </c>
    </row>
    <row r="164" ht="39" customHeight="1" spans="1:21">
      <c r="A164" s="84">
        <v>158</v>
      </c>
      <c r="B164" s="85" t="s">
        <v>26</v>
      </c>
      <c r="C164" s="92" t="s">
        <v>34</v>
      </c>
      <c r="D164" s="87" t="s">
        <v>478</v>
      </c>
      <c r="E164" s="87"/>
      <c r="F164" s="87"/>
      <c r="G164" s="87" t="s">
        <v>478</v>
      </c>
      <c r="H164" s="87" t="s">
        <v>488</v>
      </c>
      <c r="I164" s="87" t="s">
        <v>489</v>
      </c>
      <c r="J164" s="84">
        <v>130000</v>
      </c>
      <c r="K164" s="84">
        <v>130000</v>
      </c>
      <c r="L164" s="84" t="s">
        <v>30</v>
      </c>
      <c r="M164" s="87" t="s">
        <v>88</v>
      </c>
      <c r="N164" s="83" t="s">
        <v>32</v>
      </c>
      <c r="O164" s="93" t="s">
        <v>296</v>
      </c>
      <c r="P164" s="93" t="s">
        <v>478</v>
      </c>
      <c r="Q164" s="93"/>
      <c r="R164" s="93">
        <v>32</v>
      </c>
      <c r="S164" s="115">
        <v>43966</v>
      </c>
      <c r="T164" s="115">
        <v>44196</v>
      </c>
      <c r="U164" s="86" t="s">
        <v>490</v>
      </c>
    </row>
    <row r="165" ht="39" customHeight="1" spans="1:21">
      <c r="A165" s="84">
        <v>159</v>
      </c>
      <c r="B165" s="85" t="s">
        <v>26</v>
      </c>
      <c r="C165" s="92" t="s">
        <v>34</v>
      </c>
      <c r="D165" s="87" t="s">
        <v>35</v>
      </c>
      <c r="E165" s="87"/>
      <c r="F165" s="87"/>
      <c r="G165" s="87" t="s">
        <v>35</v>
      </c>
      <c r="H165" s="87" t="s">
        <v>123</v>
      </c>
      <c r="I165" s="87" t="s">
        <v>491</v>
      </c>
      <c r="J165" s="84">
        <v>1500000</v>
      </c>
      <c r="K165" s="84">
        <v>1500000</v>
      </c>
      <c r="L165" s="84" t="s">
        <v>30</v>
      </c>
      <c r="M165" s="87" t="s">
        <v>88</v>
      </c>
      <c r="N165" s="83" t="s">
        <v>32</v>
      </c>
      <c r="O165" s="93" t="s">
        <v>38</v>
      </c>
      <c r="P165" s="93" t="s">
        <v>35</v>
      </c>
      <c r="Q165" s="93">
        <v>1</v>
      </c>
      <c r="R165" s="93">
        <v>117</v>
      </c>
      <c r="S165" s="115">
        <v>43097</v>
      </c>
      <c r="T165" s="115">
        <v>43279</v>
      </c>
      <c r="U165" s="86" t="s">
        <v>492</v>
      </c>
    </row>
    <row r="166" ht="32.25" customHeight="1" spans="1:21">
      <c r="A166" s="84">
        <v>160</v>
      </c>
      <c r="B166" s="85" t="s">
        <v>26</v>
      </c>
      <c r="C166" s="92" t="s">
        <v>84</v>
      </c>
      <c r="D166" s="87" t="s">
        <v>64</v>
      </c>
      <c r="E166" s="87"/>
      <c r="F166" s="87"/>
      <c r="G166" s="87" t="s">
        <v>64</v>
      </c>
      <c r="H166" s="87" t="s">
        <v>425</v>
      </c>
      <c r="I166" s="87" t="s">
        <v>493</v>
      </c>
      <c r="J166" s="84">
        <v>64000</v>
      </c>
      <c r="K166" s="84">
        <v>64000</v>
      </c>
      <c r="L166" s="84" t="s">
        <v>30</v>
      </c>
      <c r="M166" s="87" t="s">
        <v>494</v>
      </c>
      <c r="N166" s="83" t="s">
        <v>32</v>
      </c>
      <c r="O166" s="93" t="s">
        <v>92</v>
      </c>
      <c r="P166" s="93" t="s">
        <v>64</v>
      </c>
      <c r="Q166" s="93">
        <v>1</v>
      </c>
      <c r="R166" s="93">
        <v>547</v>
      </c>
      <c r="S166" s="115">
        <v>43922</v>
      </c>
      <c r="T166" s="115">
        <v>43983</v>
      </c>
      <c r="U166" s="86" t="s">
        <v>495</v>
      </c>
    </row>
    <row r="167" ht="32.25" customHeight="1" spans="1:21">
      <c r="A167" s="84">
        <v>161</v>
      </c>
      <c r="B167" s="85" t="s">
        <v>26</v>
      </c>
      <c r="C167" s="92" t="s">
        <v>27</v>
      </c>
      <c r="D167" s="87" t="s">
        <v>64</v>
      </c>
      <c r="E167" s="87"/>
      <c r="F167" s="87"/>
      <c r="G167" s="87" t="s">
        <v>64</v>
      </c>
      <c r="H167" s="87" t="s">
        <v>425</v>
      </c>
      <c r="I167" s="87" t="s">
        <v>496</v>
      </c>
      <c r="J167" s="84">
        <v>56000</v>
      </c>
      <c r="K167" s="84">
        <v>56000</v>
      </c>
      <c r="L167" s="84" t="s">
        <v>30</v>
      </c>
      <c r="M167" s="87" t="s">
        <v>494</v>
      </c>
      <c r="N167" s="83" t="s">
        <v>32</v>
      </c>
      <c r="O167" s="93" t="s">
        <v>92</v>
      </c>
      <c r="P167" s="93" t="s">
        <v>64</v>
      </c>
      <c r="Q167" s="93">
        <v>1</v>
      </c>
      <c r="R167" s="93">
        <v>16</v>
      </c>
      <c r="S167" s="115">
        <v>43922</v>
      </c>
      <c r="T167" s="115">
        <v>43983</v>
      </c>
      <c r="U167" s="86" t="s">
        <v>497</v>
      </c>
    </row>
    <row r="168" ht="32.25" customHeight="1" spans="1:21">
      <c r="A168" s="84">
        <v>162</v>
      </c>
      <c r="B168" s="85" t="s">
        <v>26</v>
      </c>
      <c r="C168" s="92" t="s">
        <v>84</v>
      </c>
      <c r="D168" s="87" t="s">
        <v>166</v>
      </c>
      <c r="E168" s="87"/>
      <c r="F168" s="87"/>
      <c r="G168" s="87" t="s">
        <v>166</v>
      </c>
      <c r="H168" s="87" t="s">
        <v>498</v>
      </c>
      <c r="I168" s="87" t="s">
        <v>499</v>
      </c>
      <c r="J168" s="84">
        <v>120000</v>
      </c>
      <c r="K168" s="84">
        <v>120000</v>
      </c>
      <c r="L168" s="84" t="s">
        <v>30</v>
      </c>
      <c r="M168" s="87" t="s">
        <v>494</v>
      </c>
      <c r="N168" s="83" t="s">
        <v>32</v>
      </c>
      <c r="O168" s="93" t="s">
        <v>92</v>
      </c>
      <c r="P168" s="93" t="s">
        <v>166</v>
      </c>
      <c r="Q168" s="93">
        <v>1</v>
      </c>
      <c r="R168" s="93">
        <v>231</v>
      </c>
      <c r="S168" s="115">
        <v>43951</v>
      </c>
      <c r="T168" s="115">
        <v>43981</v>
      </c>
      <c r="U168" s="86" t="s">
        <v>500</v>
      </c>
    </row>
    <row r="169" ht="39" customHeight="1" spans="1:21">
      <c r="A169" s="84">
        <v>163</v>
      </c>
      <c r="B169" s="85" t="s">
        <v>26</v>
      </c>
      <c r="C169" s="92" t="s">
        <v>34</v>
      </c>
      <c r="D169" s="87" t="s">
        <v>77</v>
      </c>
      <c r="E169" s="87"/>
      <c r="F169" s="87"/>
      <c r="G169" s="87" t="s">
        <v>77</v>
      </c>
      <c r="H169" s="87"/>
      <c r="I169" s="87" t="s">
        <v>501</v>
      </c>
      <c r="J169" s="84">
        <v>700000</v>
      </c>
      <c r="K169" s="84">
        <v>700000</v>
      </c>
      <c r="L169" s="84" t="s">
        <v>30</v>
      </c>
      <c r="M169" s="87" t="s">
        <v>31</v>
      </c>
      <c r="N169" s="83" t="s">
        <v>32</v>
      </c>
      <c r="O169" s="93" t="s">
        <v>92</v>
      </c>
      <c r="P169" s="93" t="s">
        <v>77</v>
      </c>
      <c r="Q169" s="93">
        <v>1</v>
      </c>
      <c r="R169" s="93">
        <v>208</v>
      </c>
      <c r="S169" s="115">
        <v>43836</v>
      </c>
      <c r="T169" s="115">
        <v>44012</v>
      </c>
      <c r="U169" s="86" t="s">
        <v>502</v>
      </c>
    </row>
    <row r="170" ht="39" customHeight="1" spans="1:21">
      <c r="A170" s="84">
        <v>164</v>
      </c>
      <c r="B170" s="85" t="s">
        <v>26</v>
      </c>
      <c r="C170" s="92" t="s">
        <v>34</v>
      </c>
      <c r="D170" s="87" t="s">
        <v>64</v>
      </c>
      <c r="E170" s="87"/>
      <c r="F170" s="87"/>
      <c r="G170" s="87" t="s">
        <v>64</v>
      </c>
      <c r="H170" s="87" t="s">
        <v>503</v>
      </c>
      <c r="I170" s="87" t="s">
        <v>504</v>
      </c>
      <c r="J170" s="84">
        <v>500000</v>
      </c>
      <c r="K170" s="84">
        <v>500000</v>
      </c>
      <c r="L170" s="84" t="s">
        <v>30</v>
      </c>
      <c r="M170" s="87" t="s">
        <v>31</v>
      </c>
      <c r="N170" s="83" t="s">
        <v>32</v>
      </c>
      <c r="O170" s="93" t="s">
        <v>92</v>
      </c>
      <c r="P170" s="93" t="s">
        <v>64</v>
      </c>
      <c r="Q170" s="93">
        <v>1</v>
      </c>
      <c r="R170" s="93">
        <v>126</v>
      </c>
      <c r="S170" s="115">
        <v>43340</v>
      </c>
      <c r="T170" s="115">
        <v>43552</v>
      </c>
      <c r="U170" s="86" t="s">
        <v>505</v>
      </c>
    </row>
    <row r="171" ht="39" customHeight="1" spans="1:21">
      <c r="A171" s="84">
        <v>165</v>
      </c>
      <c r="B171" s="85" t="s">
        <v>26</v>
      </c>
      <c r="C171" s="92" t="s">
        <v>34</v>
      </c>
      <c r="D171" s="87" t="s">
        <v>81</v>
      </c>
      <c r="E171" s="87"/>
      <c r="F171" s="87"/>
      <c r="G171" s="87" t="s">
        <v>81</v>
      </c>
      <c r="H171" s="87" t="s">
        <v>506</v>
      </c>
      <c r="I171" s="87" t="s">
        <v>507</v>
      </c>
      <c r="J171" s="84">
        <v>583600</v>
      </c>
      <c r="K171" s="84">
        <v>583600</v>
      </c>
      <c r="L171" s="84" t="s">
        <v>30</v>
      </c>
      <c r="M171" s="87" t="s">
        <v>31</v>
      </c>
      <c r="N171" s="83" t="s">
        <v>32</v>
      </c>
      <c r="O171" s="93" t="s">
        <v>92</v>
      </c>
      <c r="P171" s="93" t="s">
        <v>81</v>
      </c>
      <c r="Q171" s="93"/>
      <c r="R171" s="93">
        <v>64</v>
      </c>
      <c r="S171" s="115">
        <v>43626</v>
      </c>
      <c r="T171" s="115">
        <v>43676</v>
      </c>
      <c r="U171" s="86" t="s">
        <v>508</v>
      </c>
    </row>
    <row r="172" ht="39" customHeight="1" spans="1:21">
      <c r="A172" s="84">
        <v>166</v>
      </c>
      <c r="B172" s="85" t="s">
        <v>26</v>
      </c>
      <c r="C172" s="92" t="s">
        <v>34</v>
      </c>
      <c r="D172" s="87" t="s">
        <v>59</v>
      </c>
      <c r="E172" s="87"/>
      <c r="F172" s="87"/>
      <c r="G172" s="87" t="s">
        <v>59</v>
      </c>
      <c r="H172" s="87" t="s">
        <v>440</v>
      </c>
      <c r="I172" s="87" t="s">
        <v>509</v>
      </c>
      <c r="J172" s="84">
        <v>1000000</v>
      </c>
      <c r="K172" s="84">
        <v>1000000</v>
      </c>
      <c r="L172" s="84" t="s">
        <v>30</v>
      </c>
      <c r="M172" s="87" t="s">
        <v>31</v>
      </c>
      <c r="N172" s="83" t="s">
        <v>32</v>
      </c>
      <c r="O172" s="93" t="s">
        <v>92</v>
      </c>
      <c r="P172" s="93" t="s">
        <v>59</v>
      </c>
      <c r="Q172" s="93"/>
      <c r="R172" s="93">
        <v>27</v>
      </c>
      <c r="S172" s="115">
        <v>43782</v>
      </c>
      <c r="T172" s="115">
        <v>44012</v>
      </c>
      <c r="U172" s="86" t="s">
        <v>510</v>
      </c>
    </row>
    <row r="173" ht="39" customHeight="1" spans="1:21">
      <c r="A173" s="84">
        <v>167</v>
      </c>
      <c r="B173" s="85" t="s">
        <v>26</v>
      </c>
      <c r="C173" s="92" t="s">
        <v>34</v>
      </c>
      <c r="D173" s="87" t="s">
        <v>162</v>
      </c>
      <c r="E173" s="87"/>
      <c r="F173" s="87"/>
      <c r="G173" s="87" t="s">
        <v>162</v>
      </c>
      <c r="H173" s="87" t="s">
        <v>472</v>
      </c>
      <c r="I173" s="87" t="s">
        <v>511</v>
      </c>
      <c r="J173" s="84">
        <v>550200</v>
      </c>
      <c r="K173" s="84">
        <v>550200</v>
      </c>
      <c r="L173" s="84" t="s">
        <v>30</v>
      </c>
      <c r="M173" s="87" t="s">
        <v>31</v>
      </c>
      <c r="N173" s="83" t="s">
        <v>32</v>
      </c>
      <c r="O173" s="93" t="s">
        <v>92</v>
      </c>
      <c r="P173" s="93" t="s">
        <v>162</v>
      </c>
      <c r="Q173" s="93"/>
      <c r="R173" s="93">
        <v>20</v>
      </c>
      <c r="S173" s="115">
        <v>43191</v>
      </c>
      <c r="T173" s="115">
        <v>43422</v>
      </c>
      <c r="U173" s="86" t="s">
        <v>512</v>
      </c>
    </row>
    <row r="174" ht="32.25" customHeight="1" spans="1:21">
      <c r="A174" s="84">
        <v>168</v>
      </c>
      <c r="B174" s="85" t="s">
        <v>26</v>
      </c>
      <c r="C174" s="92" t="s">
        <v>58</v>
      </c>
      <c r="D174" s="87" t="s">
        <v>166</v>
      </c>
      <c r="E174" s="87"/>
      <c r="F174" s="87"/>
      <c r="G174" s="87" t="s">
        <v>166</v>
      </c>
      <c r="H174" s="87" t="s">
        <v>513</v>
      </c>
      <c r="I174" s="87" t="s">
        <v>514</v>
      </c>
      <c r="J174" s="84">
        <v>600000</v>
      </c>
      <c r="K174" s="84">
        <v>600000</v>
      </c>
      <c r="L174" s="84" t="s">
        <v>30</v>
      </c>
      <c r="M174" s="87" t="s">
        <v>494</v>
      </c>
      <c r="N174" s="83" t="s">
        <v>32</v>
      </c>
      <c r="O174" s="93" t="s">
        <v>28</v>
      </c>
      <c r="P174" s="93" t="s">
        <v>166</v>
      </c>
      <c r="Q174" s="93"/>
      <c r="R174" s="93">
        <v>49</v>
      </c>
      <c r="S174" s="115">
        <v>43985</v>
      </c>
      <c r="T174" s="115">
        <v>44105</v>
      </c>
      <c r="U174" s="86" t="s">
        <v>515</v>
      </c>
    </row>
    <row r="175" ht="32.25" customHeight="1" spans="1:21">
      <c r="A175" s="84">
        <v>169</v>
      </c>
      <c r="B175" s="85" t="s">
        <v>26</v>
      </c>
      <c r="C175" s="92" t="s">
        <v>58</v>
      </c>
      <c r="D175" s="87" t="s">
        <v>390</v>
      </c>
      <c r="E175" s="87"/>
      <c r="F175" s="87"/>
      <c r="G175" s="87" t="s">
        <v>390</v>
      </c>
      <c r="H175" s="87" t="s">
        <v>391</v>
      </c>
      <c r="I175" s="87" t="s">
        <v>516</v>
      </c>
      <c r="J175" s="84">
        <v>600000</v>
      </c>
      <c r="K175" s="84">
        <v>600000</v>
      </c>
      <c r="L175" s="84" t="s">
        <v>30</v>
      </c>
      <c r="M175" s="87" t="s">
        <v>494</v>
      </c>
      <c r="N175" s="83" t="s">
        <v>32</v>
      </c>
      <c r="O175" s="93" t="s">
        <v>28</v>
      </c>
      <c r="P175" s="93" t="s">
        <v>390</v>
      </c>
      <c r="Q175" s="93"/>
      <c r="R175" s="93">
        <v>73</v>
      </c>
      <c r="S175" s="115">
        <v>43983</v>
      </c>
      <c r="T175" s="115">
        <v>44073</v>
      </c>
      <c r="U175" s="86" t="s">
        <v>517</v>
      </c>
    </row>
    <row r="176" ht="32.25" customHeight="1" spans="1:21">
      <c r="A176" s="84">
        <v>170</v>
      </c>
      <c r="B176" s="85" t="s">
        <v>26</v>
      </c>
      <c r="C176" s="92" t="s">
        <v>58</v>
      </c>
      <c r="D176" s="87" t="s">
        <v>478</v>
      </c>
      <c r="E176" s="87"/>
      <c r="F176" s="87"/>
      <c r="G176" s="87" t="s">
        <v>478</v>
      </c>
      <c r="H176" s="87" t="s">
        <v>479</v>
      </c>
      <c r="I176" s="87" t="s">
        <v>518</v>
      </c>
      <c r="J176" s="84">
        <v>600000</v>
      </c>
      <c r="K176" s="84">
        <v>600000</v>
      </c>
      <c r="L176" s="84" t="s">
        <v>30</v>
      </c>
      <c r="M176" s="87" t="s">
        <v>494</v>
      </c>
      <c r="N176" s="83" t="s">
        <v>32</v>
      </c>
      <c r="O176" s="93" t="s">
        <v>28</v>
      </c>
      <c r="P176" s="93" t="s">
        <v>478</v>
      </c>
      <c r="Q176" s="93">
        <v>1</v>
      </c>
      <c r="R176" s="93">
        <v>100</v>
      </c>
      <c r="S176" s="115">
        <v>43900</v>
      </c>
      <c r="T176" s="115">
        <v>44196</v>
      </c>
      <c r="U176" s="86" t="s">
        <v>519</v>
      </c>
    </row>
    <row r="177" ht="35" customHeight="1" spans="1:21">
      <c r="A177" s="84">
        <v>171</v>
      </c>
      <c r="B177" s="85" t="s">
        <v>26</v>
      </c>
      <c r="C177" s="92" t="s">
        <v>58</v>
      </c>
      <c r="D177" s="87" t="s">
        <v>53</v>
      </c>
      <c r="E177" s="87"/>
      <c r="F177" s="87"/>
      <c r="G177" s="87" t="s">
        <v>53</v>
      </c>
      <c r="H177" s="87" t="s">
        <v>361</v>
      </c>
      <c r="I177" s="87" t="s">
        <v>79</v>
      </c>
      <c r="J177" s="84">
        <v>600000</v>
      </c>
      <c r="K177" s="84">
        <v>600000</v>
      </c>
      <c r="L177" s="84" t="s">
        <v>30</v>
      </c>
      <c r="M177" s="87" t="s">
        <v>494</v>
      </c>
      <c r="N177" s="83" t="s">
        <v>32</v>
      </c>
      <c r="O177" s="93" t="s">
        <v>28</v>
      </c>
      <c r="P177" s="93" t="s">
        <v>53</v>
      </c>
      <c r="Q177" s="93"/>
      <c r="R177" s="93">
        <v>42</v>
      </c>
      <c r="S177" s="115">
        <v>43941</v>
      </c>
      <c r="T177" s="115">
        <v>44124</v>
      </c>
      <c r="U177" s="86" t="s">
        <v>520</v>
      </c>
    </row>
    <row r="178" ht="35" customHeight="1" spans="1:21">
      <c r="A178" s="84">
        <v>172</v>
      </c>
      <c r="B178" s="85" t="s">
        <v>26</v>
      </c>
      <c r="C178" s="92" t="s">
        <v>58</v>
      </c>
      <c r="D178" s="87" t="s">
        <v>304</v>
      </c>
      <c r="E178" s="87"/>
      <c r="F178" s="87"/>
      <c r="G178" s="87" t="s">
        <v>304</v>
      </c>
      <c r="H178" s="87" t="s">
        <v>521</v>
      </c>
      <c r="I178" s="87" t="s">
        <v>522</v>
      </c>
      <c r="J178" s="84">
        <v>600000</v>
      </c>
      <c r="K178" s="84">
        <v>600000</v>
      </c>
      <c r="L178" s="84" t="s">
        <v>30</v>
      </c>
      <c r="M178" s="87" t="s">
        <v>494</v>
      </c>
      <c r="N178" s="83" t="s">
        <v>32</v>
      </c>
      <c r="O178" s="93" t="s">
        <v>28</v>
      </c>
      <c r="P178" s="93" t="s">
        <v>304</v>
      </c>
      <c r="Q178" s="93"/>
      <c r="R178" s="93">
        <v>56</v>
      </c>
      <c r="S178" s="115">
        <v>43966</v>
      </c>
      <c r="T178" s="115">
        <v>44196</v>
      </c>
      <c r="U178" s="86" t="s">
        <v>523</v>
      </c>
    </row>
    <row r="179" ht="33" customHeight="1" spans="1:21">
      <c r="A179" s="84">
        <v>173</v>
      </c>
      <c r="B179" s="85" t="s">
        <v>26</v>
      </c>
      <c r="C179" s="92" t="s">
        <v>58</v>
      </c>
      <c r="D179" s="87" t="s">
        <v>304</v>
      </c>
      <c r="E179" s="87"/>
      <c r="F179" s="87"/>
      <c r="G179" s="87" t="s">
        <v>304</v>
      </c>
      <c r="H179" s="87" t="s">
        <v>524</v>
      </c>
      <c r="I179" s="87" t="s">
        <v>525</v>
      </c>
      <c r="J179" s="84">
        <v>600000</v>
      </c>
      <c r="K179" s="84">
        <v>600000</v>
      </c>
      <c r="L179" s="84" t="s">
        <v>30</v>
      </c>
      <c r="M179" s="87" t="s">
        <v>494</v>
      </c>
      <c r="N179" s="83" t="s">
        <v>32</v>
      </c>
      <c r="O179" s="93" t="s">
        <v>28</v>
      </c>
      <c r="P179" s="93" t="s">
        <v>304</v>
      </c>
      <c r="Q179" s="93"/>
      <c r="R179" s="93">
        <v>147</v>
      </c>
      <c r="S179" s="115">
        <v>43966</v>
      </c>
      <c r="T179" s="115">
        <v>44196</v>
      </c>
      <c r="U179" s="86" t="s">
        <v>526</v>
      </c>
    </row>
    <row r="180" ht="36" customHeight="1" spans="1:21">
      <c r="A180" s="84">
        <v>174</v>
      </c>
      <c r="B180" s="85" t="s">
        <v>26</v>
      </c>
      <c r="C180" s="92" t="s">
        <v>58</v>
      </c>
      <c r="D180" s="87" t="s">
        <v>81</v>
      </c>
      <c r="E180" s="87"/>
      <c r="F180" s="87"/>
      <c r="G180" s="87" t="s">
        <v>81</v>
      </c>
      <c r="H180" s="87" t="s">
        <v>527</v>
      </c>
      <c r="I180" s="87" t="s">
        <v>528</v>
      </c>
      <c r="J180" s="84">
        <v>600000</v>
      </c>
      <c r="K180" s="84">
        <v>600000</v>
      </c>
      <c r="L180" s="84" t="s">
        <v>30</v>
      </c>
      <c r="M180" s="87" t="s">
        <v>494</v>
      </c>
      <c r="N180" s="83" t="s">
        <v>32</v>
      </c>
      <c r="O180" s="93" t="s">
        <v>28</v>
      </c>
      <c r="P180" s="93" t="s">
        <v>81</v>
      </c>
      <c r="Q180" s="93"/>
      <c r="R180" s="93">
        <v>61</v>
      </c>
      <c r="S180" s="115">
        <v>43891</v>
      </c>
      <c r="T180" s="115">
        <v>44104</v>
      </c>
      <c r="U180" s="86" t="s">
        <v>529</v>
      </c>
    </row>
    <row r="181" ht="32.25" customHeight="1" spans="1:21">
      <c r="A181" s="84">
        <v>175</v>
      </c>
      <c r="B181" s="85" t="s">
        <v>26</v>
      </c>
      <c r="C181" s="92" t="s">
        <v>58</v>
      </c>
      <c r="D181" s="87" t="s">
        <v>81</v>
      </c>
      <c r="E181" s="87"/>
      <c r="F181" s="87"/>
      <c r="G181" s="87" t="s">
        <v>81</v>
      </c>
      <c r="H181" s="87" t="s">
        <v>530</v>
      </c>
      <c r="I181" s="87" t="s">
        <v>531</v>
      </c>
      <c r="J181" s="84">
        <v>600000</v>
      </c>
      <c r="K181" s="84">
        <v>600000</v>
      </c>
      <c r="L181" s="84" t="s">
        <v>30</v>
      </c>
      <c r="M181" s="87" t="s">
        <v>494</v>
      </c>
      <c r="N181" s="83" t="s">
        <v>32</v>
      </c>
      <c r="O181" s="93" t="s">
        <v>28</v>
      </c>
      <c r="P181" s="93" t="s">
        <v>81</v>
      </c>
      <c r="Q181" s="93"/>
      <c r="R181" s="93">
        <v>114</v>
      </c>
      <c r="S181" s="115">
        <v>44044</v>
      </c>
      <c r="T181" s="115">
        <v>44166</v>
      </c>
      <c r="U181" s="86" t="s">
        <v>532</v>
      </c>
    </row>
    <row r="182" ht="32.25" customHeight="1" spans="1:21">
      <c r="A182" s="84">
        <v>176</v>
      </c>
      <c r="B182" s="92" t="s">
        <v>90</v>
      </c>
      <c r="C182" s="92" t="s">
        <v>91</v>
      </c>
      <c r="D182" s="87" t="s">
        <v>533</v>
      </c>
      <c r="E182" s="87"/>
      <c r="F182" s="87"/>
      <c r="G182" s="87"/>
      <c r="H182" s="87"/>
      <c r="I182" s="87" t="s">
        <v>534</v>
      </c>
      <c r="J182" s="84">
        <v>90000</v>
      </c>
      <c r="K182" s="84">
        <v>90000</v>
      </c>
      <c r="L182" s="84" t="s">
        <v>30</v>
      </c>
      <c r="M182" s="87" t="s">
        <v>494</v>
      </c>
      <c r="N182" s="83" t="s">
        <v>32</v>
      </c>
      <c r="O182" s="93" t="s">
        <v>533</v>
      </c>
      <c r="P182" s="93"/>
      <c r="Q182" s="93"/>
      <c r="R182" s="93">
        <v>180</v>
      </c>
      <c r="S182" s="115">
        <v>43891</v>
      </c>
      <c r="T182" s="115">
        <v>44013</v>
      </c>
      <c r="U182" s="86" t="s">
        <v>535</v>
      </c>
    </row>
    <row r="183" ht="40" customHeight="1" spans="1:21">
      <c r="A183" s="84">
        <v>177</v>
      </c>
      <c r="B183" s="85" t="s">
        <v>26</v>
      </c>
      <c r="C183" s="92" t="s">
        <v>34</v>
      </c>
      <c r="D183" s="87" t="s">
        <v>40</v>
      </c>
      <c r="E183" s="87"/>
      <c r="F183" s="87"/>
      <c r="G183" s="87" t="s">
        <v>40</v>
      </c>
      <c r="H183" s="87" t="s">
        <v>41</v>
      </c>
      <c r="I183" s="87" t="s">
        <v>536</v>
      </c>
      <c r="J183" s="84">
        <v>500000</v>
      </c>
      <c r="K183" s="84">
        <v>500000</v>
      </c>
      <c r="L183" s="84" t="s">
        <v>30</v>
      </c>
      <c r="M183" s="87" t="s">
        <v>31</v>
      </c>
      <c r="N183" s="83" t="s">
        <v>32</v>
      </c>
      <c r="O183" s="93" t="s">
        <v>92</v>
      </c>
      <c r="P183" s="93" t="s">
        <v>40</v>
      </c>
      <c r="Q183" s="93">
        <v>1</v>
      </c>
      <c r="R183" s="93">
        <v>40</v>
      </c>
      <c r="S183" s="115">
        <v>43054</v>
      </c>
      <c r="T183" s="115">
        <v>43115</v>
      </c>
      <c r="U183" s="86" t="s">
        <v>537</v>
      </c>
    </row>
    <row r="184" ht="32.25" customHeight="1" spans="1:21">
      <c r="A184" s="84">
        <v>178</v>
      </c>
      <c r="B184" s="92" t="s">
        <v>538</v>
      </c>
      <c r="C184" s="92" t="s">
        <v>539</v>
      </c>
      <c r="D184" s="87" t="s">
        <v>540</v>
      </c>
      <c r="E184" s="87"/>
      <c r="F184" s="87"/>
      <c r="G184" s="87"/>
      <c r="H184" s="87"/>
      <c r="I184" s="87" t="s">
        <v>541</v>
      </c>
      <c r="J184" s="84">
        <v>340300</v>
      </c>
      <c r="K184" s="84">
        <v>340300</v>
      </c>
      <c r="L184" s="84" t="s">
        <v>30</v>
      </c>
      <c r="M184" s="87" t="s">
        <v>88</v>
      </c>
      <c r="N184" s="83" t="s">
        <v>32</v>
      </c>
      <c r="O184" s="93" t="s">
        <v>540</v>
      </c>
      <c r="P184" s="93" t="s">
        <v>540</v>
      </c>
      <c r="Q184" s="93">
        <v>52</v>
      </c>
      <c r="R184" s="93">
        <v>12500</v>
      </c>
      <c r="S184" s="115">
        <v>43978</v>
      </c>
      <c r="T184" s="115">
        <v>44161</v>
      </c>
      <c r="U184" s="86" t="s">
        <v>542</v>
      </c>
    </row>
    <row r="185" ht="33" customHeight="1" spans="1:21">
      <c r="A185" s="84">
        <v>179</v>
      </c>
      <c r="B185" s="92" t="s">
        <v>100</v>
      </c>
      <c r="C185" s="92" t="s">
        <v>543</v>
      </c>
      <c r="D185" s="93" t="s">
        <v>544</v>
      </c>
      <c r="E185" s="87"/>
      <c r="F185" s="87"/>
      <c r="G185" s="87" t="s">
        <v>40</v>
      </c>
      <c r="H185" s="87" t="s">
        <v>211</v>
      </c>
      <c r="I185" s="87" t="s">
        <v>545</v>
      </c>
      <c r="J185" s="84">
        <v>60000</v>
      </c>
      <c r="K185" s="84">
        <v>60000</v>
      </c>
      <c r="L185" s="84" t="s">
        <v>30</v>
      </c>
      <c r="M185" s="87" t="s">
        <v>88</v>
      </c>
      <c r="N185" s="83" t="s">
        <v>32</v>
      </c>
      <c r="O185" s="93" t="s">
        <v>544</v>
      </c>
      <c r="P185" s="93" t="s">
        <v>544</v>
      </c>
      <c r="Q185" s="93">
        <v>1</v>
      </c>
      <c r="R185" s="93">
        <v>524</v>
      </c>
      <c r="S185" s="115">
        <v>43922</v>
      </c>
      <c r="T185" s="115">
        <v>44068</v>
      </c>
      <c r="U185" s="86" t="s">
        <v>546</v>
      </c>
    </row>
    <row r="186" ht="33" customHeight="1" spans="1:21">
      <c r="A186" s="84">
        <v>180</v>
      </c>
      <c r="B186" s="92" t="s">
        <v>100</v>
      </c>
      <c r="C186" s="92" t="s">
        <v>547</v>
      </c>
      <c r="D186" s="93" t="s">
        <v>544</v>
      </c>
      <c r="E186" s="87"/>
      <c r="F186" s="87"/>
      <c r="G186" s="87" t="s">
        <v>40</v>
      </c>
      <c r="H186" s="87" t="s">
        <v>175</v>
      </c>
      <c r="I186" s="87" t="s">
        <v>548</v>
      </c>
      <c r="J186" s="84">
        <v>60000</v>
      </c>
      <c r="K186" s="84">
        <v>60000</v>
      </c>
      <c r="L186" s="84" t="s">
        <v>30</v>
      </c>
      <c r="M186" s="87" t="s">
        <v>88</v>
      </c>
      <c r="N186" s="83" t="s">
        <v>32</v>
      </c>
      <c r="O186" s="93" t="s">
        <v>544</v>
      </c>
      <c r="P186" s="93" t="s">
        <v>544</v>
      </c>
      <c r="Q186" s="93"/>
      <c r="R186" s="93">
        <v>87</v>
      </c>
      <c r="S186" s="115">
        <v>43923</v>
      </c>
      <c r="T186" s="115">
        <v>44058</v>
      </c>
      <c r="U186" s="86" t="s">
        <v>549</v>
      </c>
    </row>
    <row r="187" ht="33" customHeight="1" spans="1:21">
      <c r="A187" s="84">
        <v>181</v>
      </c>
      <c r="B187" s="92" t="s">
        <v>100</v>
      </c>
      <c r="C187" s="92" t="s">
        <v>547</v>
      </c>
      <c r="D187" s="93" t="s">
        <v>544</v>
      </c>
      <c r="E187" s="87"/>
      <c r="F187" s="87"/>
      <c r="G187" s="87" t="s">
        <v>40</v>
      </c>
      <c r="H187" s="87" t="s">
        <v>550</v>
      </c>
      <c r="I187" s="87" t="s">
        <v>551</v>
      </c>
      <c r="J187" s="84">
        <v>60000</v>
      </c>
      <c r="K187" s="84">
        <v>60000</v>
      </c>
      <c r="L187" s="84" t="s">
        <v>30</v>
      </c>
      <c r="M187" s="87" t="s">
        <v>88</v>
      </c>
      <c r="N187" s="83" t="s">
        <v>32</v>
      </c>
      <c r="O187" s="93" t="s">
        <v>544</v>
      </c>
      <c r="P187" s="93" t="s">
        <v>544</v>
      </c>
      <c r="Q187" s="93">
        <v>1</v>
      </c>
      <c r="R187" s="93">
        <v>951</v>
      </c>
      <c r="S187" s="115">
        <v>43922</v>
      </c>
      <c r="T187" s="115">
        <v>44089</v>
      </c>
      <c r="U187" s="86" t="s">
        <v>552</v>
      </c>
    </row>
    <row r="188" ht="33" customHeight="1" spans="1:21">
      <c r="A188" s="84">
        <v>182</v>
      </c>
      <c r="B188" s="92" t="s">
        <v>100</v>
      </c>
      <c r="C188" s="92" t="s">
        <v>547</v>
      </c>
      <c r="D188" s="93" t="s">
        <v>544</v>
      </c>
      <c r="E188" s="87"/>
      <c r="F188" s="87"/>
      <c r="G188" s="87" t="s">
        <v>46</v>
      </c>
      <c r="H188" s="87" t="s">
        <v>130</v>
      </c>
      <c r="I188" s="87" t="s">
        <v>553</v>
      </c>
      <c r="J188" s="84">
        <v>60000</v>
      </c>
      <c r="K188" s="84">
        <v>60000</v>
      </c>
      <c r="L188" s="84" t="s">
        <v>30</v>
      </c>
      <c r="M188" s="87" t="s">
        <v>88</v>
      </c>
      <c r="N188" s="83" t="s">
        <v>32</v>
      </c>
      <c r="O188" s="93" t="s">
        <v>544</v>
      </c>
      <c r="P188" s="93" t="s">
        <v>544</v>
      </c>
      <c r="Q188" s="93">
        <v>1</v>
      </c>
      <c r="R188" s="93">
        <v>93</v>
      </c>
      <c r="S188" s="115">
        <v>43570</v>
      </c>
      <c r="T188" s="115">
        <v>43738</v>
      </c>
      <c r="U188" s="86" t="s">
        <v>554</v>
      </c>
    </row>
    <row r="189" ht="33" customHeight="1" spans="1:21">
      <c r="A189" s="84">
        <v>183</v>
      </c>
      <c r="B189" s="92" t="s">
        <v>100</v>
      </c>
      <c r="C189" s="92" t="s">
        <v>547</v>
      </c>
      <c r="D189" s="93" t="s">
        <v>544</v>
      </c>
      <c r="E189" s="87"/>
      <c r="F189" s="87"/>
      <c r="G189" s="87"/>
      <c r="H189" s="87"/>
      <c r="I189" s="87" t="s">
        <v>555</v>
      </c>
      <c r="J189" s="84">
        <v>30000</v>
      </c>
      <c r="K189" s="84">
        <v>30000</v>
      </c>
      <c r="L189" s="84" t="s">
        <v>30</v>
      </c>
      <c r="M189" s="87" t="s">
        <v>88</v>
      </c>
      <c r="N189" s="83" t="s">
        <v>32</v>
      </c>
      <c r="O189" s="93" t="s">
        <v>544</v>
      </c>
      <c r="P189" s="93" t="s">
        <v>544</v>
      </c>
      <c r="Q189" s="93">
        <v>5</v>
      </c>
      <c r="R189" s="93">
        <v>3278</v>
      </c>
      <c r="S189" s="115">
        <v>43831</v>
      </c>
      <c r="T189" s="115">
        <v>44196</v>
      </c>
      <c r="U189" s="86" t="s">
        <v>556</v>
      </c>
    </row>
    <row r="190" ht="33" customHeight="1" spans="1:21">
      <c r="A190" s="84">
        <v>184</v>
      </c>
      <c r="B190" s="85" t="s">
        <v>26</v>
      </c>
      <c r="C190" s="92" t="s">
        <v>84</v>
      </c>
      <c r="D190" s="87" t="s">
        <v>56</v>
      </c>
      <c r="E190" s="87"/>
      <c r="F190" s="87"/>
      <c r="G190" s="87" t="s">
        <v>166</v>
      </c>
      <c r="H190" s="87" t="s">
        <v>301</v>
      </c>
      <c r="I190" s="87" t="s">
        <v>557</v>
      </c>
      <c r="J190" s="84">
        <v>650000</v>
      </c>
      <c r="K190" s="84">
        <v>650000</v>
      </c>
      <c r="L190" s="84" t="s">
        <v>30</v>
      </c>
      <c r="M190" s="87" t="s">
        <v>88</v>
      </c>
      <c r="N190" s="83" t="s">
        <v>32</v>
      </c>
      <c r="O190" s="93" t="s">
        <v>56</v>
      </c>
      <c r="P190" s="93" t="s">
        <v>56</v>
      </c>
      <c r="Q190" s="93"/>
      <c r="R190" s="93">
        <v>20</v>
      </c>
      <c r="S190" s="115">
        <v>43978</v>
      </c>
      <c r="T190" s="115">
        <v>44161</v>
      </c>
      <c r="U190" s="86" t="s">
        <v>558</v>
      </c>
    </row>
    <row r="191" ht="33" customHeight="1" spans="1:21">
      <c r="A191" s="84">
        <v>185</v>
      </c>
      <c r="B191" s="85" t="s">
        <v>26</v>
      </c>
      <c r="C191" s="92" t="s">
        <v>84</v>
      </c>
      <c r="D191" s="87" t="s">
        <v>56</v>
      </c>
      <c r="E191" s="87"/>
      <c r="F191" s="87"/>
      <c r="G191" s="87" t="s">
        <v>166</v>
      </c>
      <c r="H191" s="87" t="s">
        <v>559</v>
      </c>
      <c r="I191" s="87" t="s">
        <v>560</v>
      </c>
      <c r="J191" s="84">
        <v>350000</v>
      </c>
      <c r="K191" s="84">
        <v>350000</v>
      </c>
      <c r="L191" s="84" t="s">
        <v>30</v>
      </c>
      <c r="M191" s="87" t="s">
        <v>88</v>
      </c>
      <c r="N191" s="83" t="s">
        <v>32</v>
      </c>
      <c r="O191" s="93" t="s">
        <v>56</v>
      </c>
      <c r="P191" s="93" t="s">
        <v>56</v>
      </c>
      <c r="Q191" s="93"/>
      <c r="R191" s="93">
        <v>60</v>
      </c>
      <c r="S191" s="115">
        <v>43978</v>
      </c>
      <c r="T191" s="115">
        <v>44161</v>
      </c>
      <c r="U191" s="86" t="s">
        <v>561</v>
      </c>
    </row>
    <row r="192" ht="59" customHeight="1" spans="1:21">
      <c r="A192" s="84">
        <v>186</v>
      </c>
      <c r="B192" s="92" t="s">
        <v>100</v>
      </c>
      <c r="C192" s="92" t="s">
        <v>547</v>
      </c>
      <c r="D192" s="87" t="s">
        <v>562</v>
      </c>
      <c r="E192" s="87"/>
      <c r="F192" s="87"/>
      <c r="G192" s="87" t="s">
        <v>40</v>
      </c>
      <c r="H192" s="87" t="s">
        <v>175</v>
      </c>
      <c r="I192" s="87" t="s">
        <v>563</v>
      </c>
      <c r="J192" s="84">
        <v>500000</v>
      </c>
      <c r="K192" s="84">
        <v>500000</v>
      </c>
      <c r="L192" s="84" t="s">
        <v>30</v>
      </c>
      <c r="M192" s="87" t="s">
        <v>494</v>
      </c>
      <c r="N192" s="83" t="s">
        <v>32</v>
      </c>
      <c r="O192" s="93" t="s">
        <v>544</v>
      </c>
      <c r="P192" s="93" t="s">
        <v>544</v>
      </c>
      <c r="Q192" s="93"/>
      <c r="R192" s="93">
        <v>10</v>
      </c>
      <c r="S192" s="115">
        <v>43978</v>
      </c>
      <c r="T192" s="115">
        <v>44161</v>
      </c>
      <c r="U192" s="86" t="s">
        <v>564</v>
      </c>
    </row>
    <row r="193" ht="35" customHeight="1" spans="1:21">
      <c r="A193" s="84">
        <v>187</v>
      </c>
      <c r="B193" s="92" t="s">
        <v>100</v>
      </c>
      <c r="C193" s="92" t="s">
        <v>565</v>
      </c>
      <c r="D193" s="93" t="s">
        <v>544</v>
      </c>
      <c r="E193" s="87"/>
      <c r="F193" s="87"/>
      <c r="G193" s="87"/>
      <c r="H193" s="87"/>
      <c r="I193" s="87" t="s">
        <v>566</v>
      </c>
      <c r="J193" s="84">
        <v>300000</v>
      </c>
      <c r="K193" s="84">
        <v>300000</v>
      </c>
      <c r="L193" s="84" t="s">
        <v>30</v>
      </c>
      <c r="M193" s="87" t="s">
        <v>494</v>
      </c>
      <c r="N193" s="83" t="s">
        <v>32</v>
      </c>
      <c r="O193" s="93" t="s">
        <v>544</v>
      </c>
      <c r="P193" s="93" t="s">
        <v>544</v>
      </c>
      <c r="Q193" s="93">
        <v>5</v>
      </c>
      <c r="R193" s="93">
        <v>3278</v>
      </c>
      <c r="S193" s="115">
        <v>43831</v>
      </c>
      <c r="T193" s="115">
        <v>44196</v>
      </c>
      <c r="U193" s="86" t="s">
        <v>567</v>
      </c>
    </row>
    <row r="194" ht="35" customHeight="1" spans="1:21">
      <c r="A194" s="84">
        <v>188</v>
      </c>
      <c r="B194" s="92" t="s">
        <v>100</v>
      </c>
      <c r="C194" s="92" t="s">
        <v>565</v>
      </c>
      <c r="D194" s="93" t="s">
        <v>544</v>
      </c>
      <c r="E194" s="87"/>
      <c r="F194" s="87"/>
      <c r="G194" s="87"/>
      <c r="H194" s="87"/>
      <c r="I194" s="87" t="s">
        <v>568</v>
      </c>
      <c r="J194" s="84">
        <v>140000</v>
      </c>
      <c r="K194" s="84">
        <v>140000</v>
      </c>
      <c r="L194" s="84" t="s">
        <v>30</v>
      </c>
      <c r="M194" s="87" t="s">
        <v>494</v>
      </c>
      <c r="N194" s="83" t="s">
        <v>32</v>
      </c>
      <c r="O194" s="93" t="s">
        <v>544</v>
      </c>
      <c r="P194" s="93" t="s">
        <v>544</v>
      </c>
      <c r="Q194" s="93">
        <v>5</v>
      </c>
      <c r="R194" s="93">
        <v>3278</v>
      </c>
      <c r="S194" s="115">
        <v>43978</v>
      </c>
      <c r="T194" s="115">
        <v>44161</v>
      </c>
      <c r="U194" s="86" t="s">
        <v>569</v>
      </c>
    </row>
    <row r="195" ht="35" customHeight="1" spans="1:21">
      <c r="A195" s="84">
        <v>189</v>
      </c>
      <c r="B195" s="92" t="s">
        <v>538</v>
      </c>
      <c r="C195" s="92" t="s">
        <v>539</v>
      </c>
      <c r="D195" s="87" t="s">
        <v>540</v>
      </c>
      <c r="E195" s="87"/>
      <c r="F195" s="87"/>
      <c r="G195" s="87"/>
      <c r="H195" s="87"/>
      <c r="I195" s="87" t="s">
        <v>570</v>
      </c>
      <c r="J195" s="84">
        <v>510000</v>
      </c>
      <c r="K195" s="84">
        <v>510000</v>
      </c>
      <c r="L195" s="84" t="s">
        <v>30</v>
      </c>
      <c r="M195" s="87" t="s">
        <v>494</v>
      </c>
      <c r="N195" s="83" t="s">
        <v>32</v>
      </c>
      <c r="O195" s="93" t="s">
        <v>540</v>
      </c>
      <c r="P195" s="93" t="s">
        <v>540</v>
      </c>
      <c r="Q195" s="93">
        <v>44</v>
      </c>
      <c r="R195" s="93">
        <v>560</v>
      </c>
      <c r="S195" s="115">
        <v>43978</v>
      </c>
      <c r="T195" s="115">
        <v>44161</v>
      </c>
      <c r="U195" s="86" t="s">
        <v>571</v>
      </c>
    </row>
    <row r="196" ht="35" customHeight="1" spans="1:21">
      <c r="A196" s="84">
        <v>190</v>
      </c>
      <c r="B196" s="92" t="s">
        <v>538</v>
      </c>
      <c r="C196" s="92" t="s">
        <v>539</v>
      </c>
      <c r="D196" s="87" t="s">
        <v>540</v>
      </c>
      <c r="E196" s="87"/>
      <c r="F196" s="87"/>
      <c r="G196" s="87"/>
      <c r="H196" s="87"/>
      <c r="I196" s="87" t="s">
        <v>572</v>
      </c>
      <c r="J196" s="84">
        <v>690000</v>
      </c>
      <c r="K196" s="84">
        <v>690000</v>
      </c>
      <c r="L196" s="84" t="s">
        <v>30</v>
      </c>
      <c r="M196" s="87" t="s">
        <v>494</v>
      </c>
      <c r="N196" s="83" t="s">
        <v>32</v>
      </c>
      <c r="O196" s="93" t="s">
        <v>540</v>
      </c>
      <c r="P196" s="93" t="s">
        <v>540</v>
      </c>
      <c r="Q196" s="93">
        <v>44</v>
      </c>
      <c r="R196" s="93">
        <v>560</v>
      </c>
      <c r="S196" s="115">
        <v>43978</v>
      </c>
      <c r="T196" s="115">
        <v>44161</v>
      </c>
      <c r="U196" s="86" t="s">
        <v>573</v>
      </c>
    </row>
    <row r="197" ht="35" customHeight="1" spans="1:21">
      <c r="A197" s="84">
        <v>191</v>
      </c>
      <c r="B197" s="92" t="s">
        <v>100</v>
      </c>
      <c r="C197" s="92" t="s">
        <v>182</v>
      </c>
      <c r="D197" s="93" t="s">
        <v>62</v>
      </c>
      <c r="E197" s="87"/>
      <c r="F197" s="87"/>
      <c r="G197" s="87"/>
      <c r="H197" s="87"/>
      <c r="I197" s="87" t="s">
        <v>574</v>
      </c>
      <c r="J197" s="84">
        <v>1097397</v>
      </c>
      <c r="K197" s="84">
        <v>1097397</v>
      </c>
      <c r="L197" s="84" t="s">
        <v>30</v>
      </c>
      <c r="M197" s="87" t="s">
        <v>494</v>
      </c>
      <c r="N197" s="83" t="s">
        <v>32</v>
      </c>
      <c r="O197" s="93" t="s">
        <v>62</v>
      </c>
      <c r="P197" s="93" t="s">
        <v>62</v>
      </c>
      <c r="Q197" s="93"/>
      <c r="R197" s="93"/>
      <c r="S197" s="115">
        <v>44014</v>
      </c>
      <c r="T197" s="115">
        <v>44134</v>
      </c>
      <c r="U197" s="86" t="s">
        <v>575</v>
      </c>
    </row>
    <row r="198" ht="32.25" customHeight="1" spans="1:21">
      <c r="A198" s="84">
        <v>192</v>
      </c>
      <c r="B198" s="85" t="s">
        <v>26</v>
      </c>
      <c r="C198" s="92" t="s">
        <v>84</v>
      </c>
      <c r="D198" s="87" t="s">
        <v>77</v>
      </c>
      <c r="E198" s="87"/>
      <c r="F198" s="87"/>
      <c r="G198" s="87" t="s">
        <v>77</v>
      </c>
      <c r="H198" s="87" t="s">
        <v>576</v>
      </c>
      <c r="I198" s="87" t="s">
        <v>577</v>
      </c>
      <c r="J198" s="84">
        <v>332750</v>
      </c>
      <c r="K198" s="84">
        <v>332750</v>
      </c>
      <c r="L198" s="84" t="s">
        <v>30</v>
      </c>
      <c r="M198" s="87" t="s">
        <v>31</v>
      </c>
      <c r="N198" s="83" t="s">
        <v>32</v>
      </c>
      <c r="O198" s="93" t="s">
        <v>56</v>
      </c>
      <c r="P198" s="93" t="s">
        <v>77</v>
      </c>
      <c r="Q198" s="93"/>
      <c r="R198" s="93">
        <v>15</v>
      </c>
      <c r="S198" s="115">
        <v>43211</v>
      </c>
      <c r="T198" s="115">
        <v>43454</v>
      </c>
      <c r="U198" s="86" t="s">
        <v>578</v>
      </c>
    </row>
    <row r="199" ht="45" customHeight="1" spans="1:21">
      <c r="A199" s="84">
        <v>193</v>
      </c>
      <c r="B199" s="85" t="s">
        <v>26</v>
      </c>
      <c r="C199" s="92" t="s">
        <v>221</v>
      </c>
      <c r="D199" s="87" t="s">
        <v>59</v>
      </c>
      <c r="E199" s="87"/>
      <c r="F199" s="87"/>
      <c r="G199" s="87" t="s">
        <v>59</v>
      </c>
      <c r="H199" s="87" t="s">
        <v>272</v>
      </c>
      <c r="I199" s="87" t="s">
        <v>579</v>
      </c>
      <c r="J199" s="84">
        <v>1000000</v>
      </c>
      <c r="K199" s="84">
        <v>1000000</v>
      </c>
      <c r="L199" s="84" t="s">
        <v>30</v>
      </c>
      <c r="M199" s="87" t="s">
        <v>31</v>
      </c>
      <c r="N199" s="83" t="s">
        <v>32</v>
      </c>
      <c r="O199" s="93" t="s">
        <v>62</v>
      </c>
      <c r="P199" s="93" t="s">
        <v>59</v>
      </c>
      <c r="Q199" s="93">
        <v>1</v>
      </c>
      <c r="R199" s="93">
        <v>572</v>
      </c>
      <c r="S199" s="115">
        <v>43937</v>
      </c>
      <c r="T199" s="115">
        <v>44160</v>
      </c>
      <c r="U199" s="86" t="s">
        <v>580</v>
      </c>
    </row>
    <row r="200" ht="32.25" customHeight="1" spans="1:21">
      <c r="A200" s="84">
        <v>194</v>
      </c>
      <c r="B200" s="92" t="s">
        <v>100</v>
      </c>
      <c r="C200" s="92" t="s">
        <v>547</v>
      </c>
      <c r="D200" s="93" t="s">
        <v>62</v>
      </c>
      <c r="E200" s="87"/>
      <c r="F200" s="87"/>
      <c r="G200" s="87"/>
      <c r="H200" s="87"/>
      <c r="I200" s="87" t="s">
        <v>581</v>
      </c>
      <c r="J200" s="84">
        <v>1000000</v>
      </c>
      <c r="K200" s="84">
        <v>1000000</v>
      </c>
      <c r="L200" s="84" t="s">
        <v>30</v>
      </c>
      <c r="M200" s="87" t="s">
        <v>31</v>
      </c>
      <c r="N200" s="83" t="s">
        <v>32</v>
      </c>
      <c r="O200" s="93" t="s">
        <v>62</v>
      </c>
      <c r="P200" s="93" t="s">
        <v>62</v>
      </c>
      <c r="Q200" s="93">
        <v>2</v>
      </c>
      <c r="R200" s="93">
        <v>815</v>
      </c>
      <c r="S200" s="115">
        <v>43937</v>
      </c>
      <c r="T200" s="115">
        <v>44160</v>
      </c>
      <c r="U200" s="86" t="s">
        <v>582</v>
      </c>
    </row>
    <row r="201" ht="36" customHeight="1" spans="1:21">
      <c r="A201" s="84">
        <v>195</v>
      </c>
      <c r="B201" s="85" t="s">
        <v>26</v>
      </c>
      <c r="C201" s="92" t="s">
        <v>34</v>
      </c>
      <c r="D201" s="87" t="s">
        <v>162</v>
      </c>
      <c r="E201" s="87"/>
      <c r="F201" s="87"/>
      <c r="G201" s="87" t="s">
        <v>162</v>
      </c>
      <c r="H201" s="87" t="s">
        <v>583</v>
      </c>
      <c r="I201" s="87" t="s">
        <v>584</v>
      </c>
      <c r="J201" s="84">
        <v>658534</v>
      </c>
      <c r="K201" s="84">
        <v>658534</v>
      </c>
      <c r="L201" s="84" t="s">
        <v>30</v>
      </c>
      <c r="M201" s="87" t="s">
        <v>31</v>
      </c>
      <c r="N201" s="83" t="s">
        <v>32</v>
      </c>
      <c r="O201" s="93" t="s">
        <v>38</v>
      </c>
      <c r="P201" s="93" t="s">
        <v>162</v>
      </c>
      <c r="Q201" s="93">
        <v>2</v>
      </c>
      <c r="R201" s="93">
        <v>413</v>
      </c>
      <c r="S201" s="115">
        <v>43632</v>
      </c>
      <c r="T201" s="115">
        <v>43684</v>
      </c>
      <c r="U201" s="86" t="s">
        <v>585</v>
      </c>
    </row>
    <row r="202" ht="32.25" customHeight="1" spans="1:21">
      <c r="A202" s="84">
        <v>196</v>
      </c>
      <c r="B202" s="92" t="s">
        <v>100</v>
      </c>
      <c r="C202" s="92" t="s">
        <v>586</v>
      </c>
      <c r="D202" s="93" t="s">
        <v>62</v>
      </c>
      <c r="E202" s="87"/>
      <c r="F202" s="87"/>
      <c r="G202" s="87"/>
      <c r="H202" s="87"/>
      <c r="I202" s="87" t="s">
        <v>587</v>
      </c>
      <c r="J202" s="84">
        <v>589500</v>
      </c>
      <c r="K202" s="84">
        <v>589500</v>
      </c>
      <c r="L202" s="84" t="s">
        <v>30</v>
      </c>
      <c r="M202" s="87" t="s">
        <v>31</v>
      </c>
      <c r="N202" s="83" t="s">
        <v>32</v>
      </c>
      <c r="O202" s="93" t="s">
        <v>62</v>
      </c>
      <c r="P202" s="93" t="s">
        <v>62</v>
      </c>
      <c r="Q202" s="93">
        <v>23</v>
      </c>
      <c r="R202" s="93">
        <v>11217</v>
      </c>
      <c r="S202" s="115">
        <v>43936</v>
      </c>
      <c r="T202" s="115">
        <v>44053</v>
      </c>
      <c r="U202" s="86" t="s">
        <v>588</v>
      </c>
    </row>
    <row r="203" ht="42" customHeight="1" spans="1:21">
      <c r="A203" s="84">
        <v>197</v>
      </c>
      <c r="B203" s="85" t="s">
        <v>26</v>
      </c>
      <c r="C203" s="92" t="s">
        <v>34</v>
      </c>
      <c r="D203" s="87" t="s">
        <v>35</v>
      </c>
      <c r="E203" s="87"/>
      <c r="F203" s="87"/>
      <c r="G203" s="87" t="s">
        <v>35</v>
      </c>
      <c r="H203" s="87" t="s">
        <v>589</v>
      </c>
      <c r="I203" s="87" t="s">
        <v>590</v>
      </c>
      <c r="J203" s="84">
        <v>104900</v>
      </c>
      <c r="K203" s="84">
        <v>104900</v>
      </c>
      <c r="L203" s="84" t="s">
        <v>30</v>
      </c>
      <c r="M203" s="87" t="s">
        <v>31</v>
      </c>
      <c r="N203" s="83" t="s">
        <v>32</v>
      </c>
      <c r="O203" s="93" t="s">
        <v>92</v>
      </c>
      <c r="P203" s="93" t="s">
        <v>35</v>
      </c>
      <c r="Q203" s="93">
        <v>1</v>
      </c>
      <c r="R203" s="93">
        <v>500</v>
      </c>
      <c r="S203" s="115">
        <v>43408</v>
      </c>
      <c r="T203" s="115">
        <v>44169</v>
      </c>
      <c r="U203" s="86" t="s">
        <v>591</v>
      </c>
    </row>
    <row r="204" ht="56.25" customHeight="1" spans="1:21">
      <c r="A204" s="84">
        <v>198</v>
      </c>
      <c r="B204" s="92" t="s">
        <v>100</v>
      </c>
      <c r="C204" s="92" t="s">
        <v>182</v>
      </c>
      <c r="D204" s="87" t="s">
        <v>35</v>
      </c>
      <c r="E204" s="87"/>
      <c r="F204" s="87"/>
      <c r="G204" s="87" t="s">
        <v>35</v>
      </c>
      <c r="H204" s="87" t="s">
        <v>183</v>
      </c>
      <c r="I204" s="87" t="s">
        <v>592</v>
      </c>
      <c r="J204" s="84">
        <v>400000</v>
      </c>
      <c r="K204" s="84">
        <v>400000</v>
      </c>
      <c r="L204" s="84" t="s">
        <v>30</v>
      </c>
      <c r="M204" s="87" t="s">
        <v>31</v>
      </c>
      <c r="N204" s="83" t="s">
        <v>32</v>
      </c>
      <c r="O204" s="93" t="s">
        <v>92</v>
      </c>
      <c r="P204" s="93" t="s">
        <v>35</v>
      </c>
      <c r="Q204" s="93">
        <v>1</v>
      </c>
      <c r="R204" s="93">
        <v>436</v>
      </c>
      <c r="S204" s="115">
        <v>44037</v>
      </c>
      <c r="T204" s="115">
        <v>44089</v>
      </c>
      <c r="U204" s="86" t="s">
        <v>593</v>
      </c>
    </row>
    <row r="205" ht="38" customHeight="1" spans="1:21">
      <c r="A205" s="84">
        <v>199</v>
      </c>
      <c r="B205" s="85" t="s">
        <v>26</v>
      </c>
      <c r="C205" s="92" t="s">
        <v>34</v>
      </c>
      <c r="D205" s="87" t="s">
        <v>46</v>
      </c>
      <c r="E205" s="87"/>
      <c r="F205" s="87"/>
      <c r="G205" s="87" t="s">
        <v>46</v>
      </c>
      <c r="H205" s="87" t="s">
        <v>594</v>
      </c>
      <c r="I205" s="87" t="s">
        <v>595</v>
      </c>
      <c r="J205" s="84">
        <v>500000</v>
      </c>
      <c r="K205" s="84">
        <v>500000</v>
      </c>
      <c r="L205" s="84" t="s">
        <v>30</v>
      </c>
      <c r="M205" s="87" t="s">
        <v>31</v>
      </c>
      <c r="N205" s="83" t="s">
        <v>32</v>
      </c>
      <c r="O205" s="93" t="s">
        <v>92</v>
      </c>
      <c r="P205" s="93" t="s">
        <v>46</v>
      </c>
      <c r="Q205" s="93">
        <v>1</v>
      </c>
      <c r="R205" s="93">
        <v>615</v>
      </c>
      <c r="S205" s="115">
        <v>43617</v>
      </c>
      <c r="T205" s="115">
        <v>43770</v>
      </c>
      <c r="U205" s="86" t="s">
        <v>596</v>
      </c>
    </row>
    <row r="206" ht="38" customHeight="1" spans="1:21">
      <c r="A206" s="84">
        <v>200</v>
      </c>
      <c r="B206" s="85" t="s">
        <v>26</v>
      </c>
      <c r="C206" s="92" t="s">
        <v>34</v>
      </c>
      <c r="D206" s="87" t="s">
        <v>46</v>
      </c>
      <c r="E206" s="87"/>
      <c r="F206" s="87"/>
      <c r="G206" s="87" t="s">
        <v>46</v>
      </c>
      <c r="H206" s="87" t="s">
        <v>127</v>
      </c>
      <c r="I206" s="87" t="s">
        <v>597</v>
      </c>
      <c r="J206" s="84">
        <v>2000000</v>
      </c>
      <c r="K206" s="84">
        <v>2000000</v>
      </c>
      <c r="L206" s="84" t="s">
        <v>30</v>
      </c>
      <c r="M206" s="87" t="s">
        <v>494</v>
      </c>
      <c r="N206" s="83" t="s">
        <v>32</v>
      </c>
      <c r="O206" s="93" t="s">
        <v>38</v>
      </c>
      <c r="P206" s="93" t="s">
        <v>46</v>
      </c>
      <c r="Q206" s="93"/>
      <c r="R206" s="93">
        <v>143</v>
      </c>
      <c r="S206" s="115">
        <v>44013</v>
      </c>
      <c r="T206" s="115">
        <v>44377</v>
      </c>
      <c r="U206" s="86" t="s">
        <v>598</v>
      </c>
    </row>
    <row r="207" ht="38" customHeight="1" spans="1:21">
      <c r="A207" s="84">
        <v>201</v>
      </c>
      <c r="B207" s="85" t="s">
        <v>26</v>
      </c>
      <c r="C207" s="92" t="s">
        <v>34</v>
      </c>
      <c r="D207" s="87" t="s">
        <v>53</v>
      </c>
      <c r="E207" s="87"/>
      <c r="F207" s="87"/>
      <c r="G207" s="87" t="s">
        <v>53</v>
      </c>
      <c r="H207" s="87" t="s">
        <v>599</v>
      </c>
      <c r="I207" s="87" t="s">
        <v>600</v>
      </c>
      <c r="J207" s="84">
        <v>403880</v>
      </c>
      <c r="K207" s="84">
        <v>403880</v>
      </c>
      <c r="L207" s="84" t="s">
        <v>30</v>
      </c>
      <c r="M207" s="87" t="s">
        <v>31</v>
      </c>
      <c r="N207" s="83" t="s">
        <v>32</v>
      </c>
      <c r="O207" s="93" t="s">
        <v>38</v>
      </c>
      <c r="P207" s="93" t="s">
        <v>53</v>
      </c>
      <c r="Q207" s="93">
        <v>1</v>
      </c>
      <c r="R207" s="93">
        <v>615</v>
      </c>
      <c r="S207" s="115">
        <v>43004</v>
      </c>
      <c r="T207" s="115">
        <v>43065</v>
      </c>
      <c r="U207" s="86" t="s">
        <v>601</v>
      </c>
    </row>
    <row r="208" ht="38" customHeight="1" spans="1:21">
      <c r="A208" s="84">
        <v>202</v>
      </c>
      <c r="B208" s="85" t="s">
        <v>26</v>
      </c>
      <c r="C208" s="92" t="s">
        <v>34</v>
      </c>
      <c r="D208" s="87" t="s">
        <v>64</v>
      </c>
      <c r="E208" s="87"/>
      <c r="F208" s="87"/>
      <c r="G208" s="87" t="s">
        <v>64</v>
      </c>
      <c r="H208" s="87" t="s">
        <v>425</v>
      </c>
      <c r="I208" s="87" t="s">
        <v>602</v>
      </c>
      <c r="J208" s="84">
        <v>100000</v>
      </c>
      <c r="K208" s="84">
        <v>100000</v>
      </c>
      <c r="L208" s="84" t="s">
        <v>30</v>
      </c>
      <c r="M208" s="87" t="s">
        <v>31</v>
      </c>
      <c r="N208" s="83" t="s">
        <v>32</v>
      </c>
      <c r="O208" s="93" t="s">
        <v>92</v>
      </c>
      <c r="P208" s="93" t="s">
        <v>64</v>
      </c>
      <c r="Q208" s="93">
        <v>1</v>
      </c>
      <c r="R208" s="93">
        <v>140</v>
      </c>
      <c r="S208" s="115">
        <v>44053</v>
      </c>
      <c r="T208" s="115">
        <v>44099</v>
      </c>
      <c r="U208" s="86" t="s">
        <v>603</v>
      </c>
    </row>
    <row r="209" ht="32.25" customHeight="1" spans="1:21">
      <c r="A209" s="84">
        <v>203</v>
      </c>
      <c r="B209" s="85" t="s">
        <v>26</v>
      </c>
      <c r="C209" s="92" t="s">
        <v>58</v>
      </c>
      <c r="D209" s="87" t="s">
        <v>46</v>
      </c>
      <c r="E209" s="87"/>
      <c r="F209" s="87"/>
      <c r="G209" s="87" t="s">
        <v>46</v>
      </c>
      <c r="H209" s="87" t="s">
        <v>594</v>
      </c>
      <c r="I209" s="87" t="s">
        <v>604</v>
      </c>
      <c r="J209" s="84">
        <v>105300</v>
      </c>
      <c r="K209" s="84">
        <v>105300</v>
      </c>
      <c r="L209" s="84" t="s">
        <v>30</v>
      </c>
      <c r="M209" s="87" t="s">
        <v>31</v>
      </c>
      <c r="N209" s="83" t="s">
        <v>32</v>
      </c>
      <c r="O209" s="93" t="s">
        <v>92</v>
      </c>
      <c r="P209" s="93" t="s">
        <v>46</v>
      </c>
      <c r="Q209" s="93">
        <v>1</v>
      </c>
      <c r="R209" s="93">
        <v>437</v>
      </c>
      <c r="S209" s="115">
        <v>43530</v>
      </c>
      <c r="T209" s="115">
        <v>43550</v>
      </c>
      <c r="U209" s="86" t="s">
        <v>605</v>
      </c>
    </row>
    <row r="210" ht="39.75" customHeight="1" spans="1:21">
      <c r="A210" s="84">
        <v>204</v>
      </c>
      <c r="B210" s="85" t="s">
        <v>26</v>
      </c>
      <c r="C210" s="92" t="s">
        <v>52</v>
      </c>
      <c r="D210" s="87" t="s">
        <v>35</v>
      </c>
      <c r="E210" s="87"/>
      <c r="F210" s="87"/>
      <c r="G210" s="87" t="s">
        <v>35</v>
      </c>
      <c r="H210" s="87" t="s">
        <v>114</v>
      </c>
      <c r="I210" s="87" t="s">
        <v>606</v>
      </c>
      <c r="J210" s="84">
        <v>29600</v>
      </c>
      <c r="K210" s="84">
        <v>29600</v>
      </c>
      <c r="L210" s="84" t="s">
        <v>30</v>
      </c>
      <c r="M210" s="87" t="s">
        <v>31</v>
      </c>
      <c r="N210" s="83" t="s">
        <v>32</v>
      </c>
      <c r="O210" s="93" t="s">
        <v>92</v>
      </c>
      <c r="P210" s="93" t="s">
        <v>35</v>
      </c>
      <c r="Q210" s="93"/>
      <c r="R210" s="93">
        <v>21</v>
      </c>
      <c r="S210" s="115">
        <v>43539</v>
      </c>
      <c r="T210" s="115">
        <v>43830</v>
      </c>
      <c r="U210" s="86" t="s">
        <v>607</v>
      </c>
    </row>
    <row r="211" ht="51" customHeight="1" spans="1:21">
      <c r="A211" s="84">
        <v>205</v>
      </c>
      <c r="B211" s="85" t="s">
        <v>26</v>
      </c>
      <c r="C211" s="92" t="s">
        <v>34</v>
      </c>
      <c r="D211" s="87" t="s">
        <v>35</v>
      </c>
      <c r="E211" s="87"/>
      <c r="F211" s="87"/>
      <c r="G211" s="87" t="s">
        <v>35</v>
      </c>
      <c r="H211" s="87" t="s">
        <v>123</v>
      </c>
      <c r="I211" s="87" t="s">
        <v>608</v>
      </c>
      <c r="J211" s="84">
        <v>532070</v>
      </c>
      <c r="K211" s="84">
        <v>532070</v>
      </c>
      <c r="L211" s="84" t="s">
        <v>30</v>
      </c>
      <c r="M211" s="87" t="s">
        <v>31</v>
      </c>
      <c r="N211" s="83" t="s">
        <v>32</v>
      </c>
      <c r="O211" s="93" t="s">
        <v>92</v>
      </c>
      <c r="P211" s="93" t="s">
        <v>35</v>
      </c>
      <c r="Q211" s="93">
        <v>1</v>
      </c>
      <c r="R211" s="93">
        <v>449</v>
      </c>
      <c r="S211" s="115">
        <v>43656</v>
      </c>
      <c r="T211" s="115">
        <v>43819</v>
      </c>
      <c r="U211" s="86" t="s">
        <v>609</v>
      </c>
    </row>
    <row r="212" ht="42" customHeight="1" spans="1:21">
      <c r="A212" s="84">
        <v>206</v>
      </c>
      <c r="B212" s="85" t="s">
        <v>26</v>
      </c>
      <c r="C212" s="92" t="s">
        <v>34</v>
      </c>
      <c r="D212" s="87" t="s">
        <v>162</v>
      </c>
      <c r="E212" s="87"/>
      <c r="F212" s="87"/>
      <c r="G212" s="87" t="s">
        <v>162</v>
      </c>
      <c r="H212" s="87" t="s">
        <v>464</v>
      </c>
      <c r="I212" s="87" t="s">
        <v>610</v>
      </c>
      <c r="J212" s="84">
        <v>360000</v>
      </c>
      <c r="K212" s="84">
        <v>360000</v>
      </c>
      <c r="L212" s="84" t="s">
        <v>30</v>
      </c>
      <c r="M212" s="87" t="s">
        <v>31</v>
      </c>
      <c r="N212" s="83" t="s">
        <v>32</v>
      </c>
      <c r="O212" s="93" t="s">
        <v>92</v>
      </c>
      <c r="P212" s="93" t="s">
        <v>162</v>
      </c>
      <c r="Q212" s="93"/>
      <c r="R212" s="93">
        <v>42</v>
      </c>
      <c r="S212" s="115">
        <v>44069</v>
      </c>
      <c r="T212" s="115">
        <v>44130</v>
      </c>
      <c r="U212" s="86" t="s">
        <v>611</v>
      </c>
    </row>
    <row r="213" ht="45" customHeight="1" spans="1:21">
      <c r="A213" s="84">
        <v>207</v>
      </c>
      <c r="B213" s="85" t="s">
        <v>26</v>
      </c>
      <c r="C213" s="92" t="s">
        <v>34</v>
      </c>
      <c r="D213" s="87" t="s">
        <v>162</v>
      </c>
      <c r="E213" s="87"/>
      <c r="F213" s="87"/>
      <c r="G213" s="87" t="s">
        <v>162</v>
      </c>
      <c r="H213" s="87" t="s">
        <v>464</v>
      </c>
      <c r="I213" s="87" t="s">
        <v>612</v>
      </c>
      <c r="J213" s="84">
        <v>50000</v>
      </c>
      <c r="K213" s="84">
        <v>50000</v>
      </c>
      <c r="L213" s="84" t="s">
        <v>30</v>
      </c>
      <c r="M213" s="87" t="s">
        <v>31</v>
      </c>
      <c r="N213" s="83" t="s">
        <v>32</v>
      </c>
      <c r="O213" s="93" t="s">
        <v>92</v>
      </c>
      <c r="P213" s="93" t="s">
        <v>162</v>
      </c>
      <c r="Q213" s="93"/>
      <c r="R213" s="93">
        <v>42</v>
      </c>
      <c r="S213" s="115">
        <v>43966</v>
      </c>
      <c r="T213" s="115">
        <v>43997</v>
      </c>
      <c r="U213" s="86" t="s">
        <v>613</v>
      </c>
    </row>
    <row r="214" ht="38.25" customHeight="1" spans="1:21">
      <c r="A214" s="84">
        <v>208</v>
      </c>
      <c r="B214" s="85" t="s">
        <v>26</v>
      </c>
      <c r="C214" s="92" t="s">
        <v>58</v>
      </c>
      <c r="D214" s="87" t="s">
        <v>35</v>
      </c>
      <c r="E214" s="87"/>
      <c r="F214" s="87"/>
      <c r="G214" s="87" t="s">
        <v>35</v>
      </c>
      <c r="H214" s="87" t="s">
        <v>614</v>
      </c>
      <c r="I214" s="87" t="s">
        <v>615</v>
      </c>
      <c r="J214" s="84">
        <v>217290</v>
      </c>
      <c r="K214" s="84">
        <v>217290</v>
      </c>
      <c r="L214" s="84" t="s">
        <v>30</v>
      </c>
      <c r="M214" s="87" t="s">
        <v>31</v>
      </c>
      <c r="N214" s="83" t="s">
        <v>32</v>
      </c>
      <c r="O214" s="93" t="s">
        <v>92</v>
      </c>
      <c r="P214" s="93" t="s">
        <v>35</v>
      </c>
      <c r="Q214" s="93"/>
      <c r="R214" s="93">
        <v>100</v>
      </c>
      <c r="S214" s="115">
        <v>43409</v>
      </c>
      <c r="T214" s="115">
        <v>43439</v>
      </c>
      <c r="U214" s="86" t="s">
        <v>616</v>
      </c>
    </row>
    <row r="215" ht="39.75" customHeight="1" spans="1:21">
      <c r="A215" s="84">
        <v>209</v>
      </c>
      <c r="B215" s="85" t="s">
        <v>26</v>
      </c>
      <c r="C215" s="92" t="s">
        <v>34</v>
      </c>
      <c r="D215" s="87" t="s">
        <v>85</v>
      </c>
      <c r="E215" s="87"/>
      <c r="F215" s="87"/>
      <c r="G215" s="87" t="s">
        <v>85</v>
      </c>
      <c r="H215" s="87" t="s">
        <v>86</v>
      </c>
      <c r="I215" s="87" t="s">
        <v>617</v>
      </c>
      <c r="J215" s="84">
        <v>250000</v>
      </c>
      <c r="K215" s="84">
        <v>250000</v>
      </c>
      <c r="L215" s="84" t="s">
        <v>30</v>
      </c>
      <c r="M215" s="87" t="s">
        <v>31</v>
      </c>
      <c r="N215" s="83" t="s">
        <v>32</v>
      </c>
      <c r="O215" s="93" t="s">
        <v>92</v>
      </c>
      <c r="P215" s="93" t="s">
        <v>85</v>
      </c>
      <c r="Q215" s="93">
        <v>1</v>
      </c>
      <c r="R215" s="93">
        <v>409</v>
      </c>
      <c r="S215" s="115">
        <v>44044</v>
      </c>
      <c r="T215" s="115">
        <v>44105</v>
      </c>
      <c r="U215" s="86" t="s">
        <v>618</v>
      </c>
    </row>
    <row r="216" ht="32.25" customHeight="1" spans="1:21">
      <c r="A216" s="84">
        <v>210</v>
      </c>
      <c r="B216" s="85" t="s">
        <v>26</v>
      </c>
      <c r="C216" s="92" t="s">
        <v>84</v>
      </c>
      <c r="D216" s="87" t="s">
        <v>85</v>
      </c>
      <c r="E216" s="87"/>
      <c r="F216" s="87"/>
      <c r="G216" s="87" t="s">
        <v>85</v>
      </c>
      <c r="H216" s="87" t="s">
        <v>619</v>
      </c>
      <c r="I216" s="87" t="s">
        <v>620</v>
      </c>
      <c r="J216" s="84">
        <v>130000</v>
      </c>
      <c r="K216" s="84">
        <v>130000</v>
      </c>
      <c r="L216" s="84" t="s">
        <v>30</v>
      </c>
      <c r="M216" s="87" t="s">
        <v>31</v>
      </c>
      <c r="N216" s="83" t="s">
        <v>32</v>
      </c>
      <c r="O216" s="93" t="s">
        <v>56</v>
      </c>
      <c r="P216" s="93" t="s">
        <v>85</v>
      </c>
      <c r="Q216" s="93"/>
      <c r="R216" s="93">
        <v>29</v>
      </c>
      <c r="S216" s="115">
        <v>44013</v>
      </c>
      <c r="T216" s="115">
        <v>44044</v>
      </c>
      <c r="U216" s="86" t="s">
        <v>621</v>
      </c>
    </row>
    <row r="217" ht="39" customHeight="1" spans="1:21">
      <c r="A217" s="84">
        <v>211</v>
      </c>
      <c r="B217" s="85" t="s">
        <v>26</v>
      </c>
      <c r="C217" s="92" t="s">
        <v>34</v>
      </c>
      <c r="D217" s="87" t="s">
        <v>46</v>
      </c>
      <c r="E217" s="87"/>
      <c r="F217" s="87"/>
      <c r="G217" s="87" t="s">
        <v>46</v>
      </c>
      <c r="H217" s="87" t="s">
        <v>622</v>
      </c>
      <c r="I217" s="87" t="s">
        <v>623</v>
      </c>
      <c r="J217" s="84">
        <v>130000</v>
      </c>
      <c r="K217" s="84">
        <v>130000</v>
      </c>
      <c r="L217" s="84" t="s">
        <v>30</v>
      </c>
      <c r="M217" s="87" t="s">
        <v>31</v>
      </c>
      <c r="N217" s="83" t="s">
        <v>32</v>
      </c>
      <c r="O217" s="93" t="s">
        <v>92</v>
      </c>
      <c r="P217" s="93" t="s">
        <v>46</v>
      </c>
      <c r="Q217" s="93"/>
      <c r="R217" s="93">
        <v>46</v>
      </c>
      <c r="S217" s="115">
        <v>43755</v>
      </c>
      <c r="T217" s="115">
        <v>43830</v>
      </c>
      <c r="U217" s="86" t="s">
        <v>624</v>
      </c>
    </row>
    <row r="218" ht="39" customHeight="1" spans="1:21">
      <c r="A218" s="84">
        <v>212</v>
      </c>
      <c r="B218" s="85" t="s">
        <v>26</v>
      </c>
      <c r="C218" s="92" t="s">
        <v>34</v>
      </c>
      <c r="D218" s="87" t="s">
        <v>85</v>
      </c>
      <c r="E218" s="87"/>
      <c r="F218" s="87"/>
      <c r="G218" s="87" t="s">
        <v>85</v>
      </c>
      <c r="H218" s="87" t="s">
        <v>625</v>
      </c>
      <c r="I218" s="87" t="s">
        <v>626</v>
      </c>
      <c r="J218" s="84">
        <v>300000</v>
      </c>
      <c r="K218" s="84">
        <v>300000</v>
      </c>
      <c r="L218" s="84" t="s">
        <v>30</v>
      </c>
      <c r="M218" s="87" t="s">
        <v>31</v>
      </c>
      <c r="N218" s="83" t="s">
        <v>32</v>
      </c>
      <c r="O218" s="93" t="s">
        <v>92</v>
      </c>
      <c r="P218" s="93" t="s">
        <v>85</v>
      </c>
      <c r="Q218" s="93">
        <v>1</v>
      </c>
      <c r="R218" s="93">
        <v>278</v>
      </c>
      <c r="S218" s="115">
        <v>44053</v>
      </c>
      <c r="T218" s="115">
        <v>44099</v>
      </c>
      <c r="U218" s="86" t="s">
        <v>627</v>
      </c>
    </row>
    <row r="219" ht="71" customHeight="1" spans="1:21">
      <c r="A219" s="84">
        <v>213</v>
      </c>
      <c r="B219" s="85" t="s">
        <v>26</v>
      </c>
      <c r="C219" s="92" t="s">
        <v>34</v>
      </c>
      <c r="D219" s="87" t="s">
        <v>35</v>
      </c>
      <c r="E219" s="87"/>
      <c r="F219" s="87"/>
      <c r="G219" s="87" t="s">
        <v>35</v>
      </c>
      <c r="H219" s="87" t="s">
        <v>123</v>
      </c>
      <c r="I219" s="87" t="s">
        <v>628</v>
      </c>
      <c r="J219" s="84">
        <v>54760</v>
      </c>
      <c r="K219" s="84">
        <v>54760</v>
      </c>
      <c r="L219" s="84" t="s">
        <v>30</v>
      </c>
      <c r="M219" s="87" t="s">
        <v>31</v>
      </c>
      <c r="N219" s="83" t="s">
        <v>32</v>
      </c>
      <c r="O219" s="93" t="s">
        <v>92</v>
      </c>
      <c r="P219" s="93" t="s">
        <v>35</v>
      </c>
      <c r="Q219" s="93"/>
      <c r="R219" s="93">
        <v>117</v>
      </c>
      <c r="S219" s="115">
        <v>43656</v>
      </c>
      <c r="T219" s="115">
        <v>43819</v>
      </c>
      <c r="U219" s="86" t="s">
        <v>629</v>
      </c>
    </row>
    <row r="220" ht="32.25" customHeight="1" spans="1:21">
      <c r="A220" s="84">
        <v>214</v>
      </c>
      <c r="B220" s="92" t="s">
        <v>100</v>
      </c>
      <c r="C220" s="92" t="s">
        <v>543</v>
      </c>
      <c r="D220" s="93" t="s">
        <v>62</v>
      </c>
      <c r="E220" s="87"/>
      <c r="F220" s="87"/>
      <c r="G220" s="87" t="s">
        <v>390</v>
      </c>
      <c r="H220" s="87"/>
      <c r="I220" s="87" t="s">
        <v>630</v>
      </c>
      <c r="J220" s="84">
        <v>1145000</v>
      </c>
      <c r="K220" s="84">
        <v>1145000</v>
      </c>
      <c r="L220" s="84" t="s">
        <v>30</v>
      </c>
      <c r="M220" s="87" t="s">
        <v>631</v>
      </c>
      <c r="N220" s="83" t="s">
        <v>32</v>
      </c>
      <c r="O220" s="93" t="s">
        <v>62</v>
      </c>
      <c r="P220" s="93" t="s">
        <v>62</v>
      </c>
      <c r="Q220" s="93"/>
      <c r="R220" s="93">
        <v>149</v>
      </c>
      <c r="S220" s="115">
        <v>43997</v>
      </c>
      <c r="T220" s="115">
        <v>44196</v>
      </c>
      <c r="U220" s="86" t="s">
        <v>632</v>
      </c>
    </row>
    <row r="221" ht="32.25" customHeight="1" spans="1:21">
      <c r="A221" s="84">
        <v>215</v>
      </c>
      <c r="B221" s="92" t="s">
        <v>100</v>
      </c>
      <c r="C221" s="92" t="s">
        <v>543</v>
      </c>
      <c r="D221" s="93" t="s">
        <v>62</v>
      </c>
      <c r="E221" s="87"/>
      <c r="F221" s="87"/>
      <c r="G221" s="87" t="s">
        <v>166</v>
      </c>
      <c r="H221" s="87"/>
      <c r="I221" s="87" t="s">
        <v>633</v>
      </c>
      <c r="J221" s="84">
        <v>1760000</v>
      </c>
      <c r="K221" s="84">
        <v>1760000</v>
      </c>
      <c r="L221" s="84" t="s">
        <v>30</v>
      </c>
      <c r="M221" s="87" t="s">
        <v>88</v>
      </c>
      <c r="N221" s="83" t="s">
        <v>32</v>
      </c>
      <c r="O221" s="93" t="s">
        <v>62</v>
      </c>
      <c r="P221" s="93" t="s">
        <v>62</v>
      </c>
      <c r="Q221" s="93"/>
      <c r="R221" s="93">
        <v>58</v>
      </c>
      <c r="S221" s="115">
        <v>43997</v>
      </c>
      <c r="T221" s="115">
        <v>44196</v>
      </c>
      <c r="U221" s="86" t="s">
        <v>634</v>
      </c>
    </row>
    <row r="222" ht="32.25" customHeight="1" spans="1:21">
      <c r="A222" s="84">
        <v>216</v>
      </c>
      <c r="B222" s="92" t="s">
        <v>100</v>
      </c>
      <c r="C222" s="92" t="s">
        <v>543</v>
      </c>
      <c r="D222" s="93" t="s">
        <v>62</v>
      </c>
      <c r="E222" s="87"/>
      <c r="F222" s="87"/>
      <c r="G222" s="87" t="s">
        <v>40</v>
      </c>
      <c r="H222" s="87"/>
      <c r="I222" s="87" t="s">
        <v>635</v>
      </c>
      <c r="J222" s="84">
        <v>1015000</v>
      </c>
      <c r="K222" s="84">
        <v>1015000</v>
      </c>
      <c r="L222" s="84" t="s">
        <v>30</v>
      </c>
      <c r="M222" s="87" t="s">
        <v>88</v>
      </c>
      <c r="N222" s="83" t="s">
        <v>32</v>
      </c>
      <c r="O222" s="93" t="s">
        <v>62</v>
      </c>
      <c r="P222" s="93" t="s">
        <v>62</v>
      </c>
      <c r="Q222" s="93">
        <v>2</v>
      </c>
      <c r="R222" s="93">
        <v>1190</v>
      </c>
      <c r="S222" s="115">
        <v>43997</v>
      </c>
      <c r="T222" s="115">
        <v>44196</v>
      </c>
      <c r="U222" s="86" t="s">
        <v>636</v>
      </c>
    </row>
    <row r="223" ht="32.25" customHeight="1" spans="1:21">
      <c r="A223" s="84">
        <v>217</v>
      </c>
      <c r="B223" s="92" t="s">
        <v>100</v>
      </c>
      <c r="C223" s="92" t="s">
        <v>543</v>
      </c>
      <c r="D223" s="93" t="s">
        <v>62</v>
      </c>
      <c r="E223" s="87"/>
      <c r="F223" s="87"/>
      <c r="G223" s="87" t="s">
        <v>35</v>
      </c>
      <c r="H223" s="87"/>
      <c r="I223" s="87" t="s">
        <v>637</v>
      </c>
      <c r="J223" s="84">
        <v>1340000</v>
      </c>
      <c r="K223" s="84">
        <v>1340000</v>
      </c>
      <c r="L223" s="84" t="s">
        <v>30</v>
      </c>
      <c r="M223" s="87" t="s">
        <v>88</v>
      </c>
      <c r="N223" s="83" t="s">
        <v>32</v>
      </c>
      <c r="O223" s="93" t="s">
        <v>62</v>
      </c>
      <c r="P223" s="93" t="s">
        <v>62</v>
      </c>
      <c r="Q223" s="93">
        <v>2</v>
      </c>
      <c r="R223" s="93">
        <v>855</v>
      </c>
      <c r="S223" s="115">
        <v>43997</v>
      </c>
      <c r="T223" s="115">
        <v>44196</v>
      </c>
      <c r="U223" s="86" t="s">
        <v>638</v>
      </c>
    </row>
    <row r="224" ht="32.25" customHeight="1" spans="1:21">
      <c r="A224" s="84">
        <v>218</v>
      </c>
      <c r="B224" s="92" t="s">
        <v>100</v>
      </c>
      <c r="C224" s="92" t="s">
        <v>543</v>
      </c>
      <c r="D224" s="93" t="s">
        <v>62</v>
      </c>
      <c r="E224" s="87"/>
      <c r="F224" s="87"/>
      <c r="G224" s="87" t="s">
        <v>59</v>
      </c>
      <c r="H224" s="87" t="s">
        <v>440</v>
      </c>
      <c r="I224" s="87" t="s">
        <v>639</v>
      </c>
      <c r="J224" s="84">
        <v>370000</v>
      </c>
      <c r="K224" s="84">
        <v>370000</v>
      </c>
      <c r="L224" s="84" t="s">
        <v>30</v>
      </c>
      <c r="M224" s="87" t="s">
        <v>88</v>
      </c>
      <c r="N224" s="83" t="s">
        <v>32</v>
      </c>
      <c r="O224" s="93" t="s">
        <v>62</v>
      </c>
      <c r="P224" s="93" t="s">
        <v>62</v>
      </c>
      <c r="Q224" s="93"/>
      <c r="R224" s="93">
        <v>15</v>
      </c>
      <c r="S224" s="115">
        <v>43997</v>
      </c>
      <c r="T224" s="115">
        <v>44196</v>
      </c>
      <c r="U224" s="86" t="s">
        <v>640</v>
      </c>
    </row>
    <row r="225" ht="32.25" customHeight="1" spans="1:21">
      <c r="A225" s="84">
        <v>219</v>
      </c>
      <c r="B225" s="92" t="s">
        <v>100</v>
      </c>
      <c r="C225" s="92" t="s">
        <v>543</v>
      </c>
      <c r="D225" s="93" t="s">
        <v>62</v>
      </c>
      <c r="E225" s="87"/>
      <c r="F225" s="87"/>
      <c r="G225" s="87" t="s">
        <v>46</v>
      </c>
      <c r="H225" s="87" t="s">
        <v>355</v>
      </c>
      <c r="I225" s="87" t="s">
        <v>639</v>
      </c>
      <c r="J225" s="84">
        <v>370000</v>
      </c>
      <c r="K225" s="84">
        <v>370000</v>
      </c>
      <c r="L225" s="84" t="s">
        <v>30</v>
      </c>
      <c r="M225" s="87" t="s">
        <v>88</v>
      </c>
      <c r="N225" s="83" t="s">
        <v>32</v>
      </c>
      <c r="O225" s="93" t="s">
        <v>62</v>
      </c>
      <c r="P225" s="93" t="s">
        <v>62</v>
      </c>
      <c r="Q225" s="93"/>
      <c r="R225" s="93">
        <v>67</v>
      </c>
      <c r="S225" s="115">
        <v>43997</v>
      </c>
      <c r="T225" s="115">
        <v>44196</v>
      </c>
      <c r="U225" s="86" t="s">
        <v>641</v>
      </c>
    </row>
    <row r="226" ht="32.25" customHeight="1" spans="1:21">
      <c r="A226" s="84">
        <v>220</v>
      </c>
      <c r="B226" s="92" t="s">
        <v>100</v>
      </c>
      <c r="C226" s="92" t="s">
        <v>182</v>
      </c>
      <c r="D226" s="87" t="s">
        <v>46</v>
      </c>
      <c r="E226" s="87"/>
      <c r="F226" s="87"/>
      <c r="G226" s="87" t="s">
        <v>46</v>
      </c>
      <c r="H226" s="87" t="s">
        <v>127</v>
      </c>
      <c r="I226" s="87" t="s">
        <v>642</v>
      </c>
      <c r="J226" s="84">
        <v>3570000</v>
      </c>
      <c r="K226" s="84">
        <v>3570000</v>
      </c>
      <c r="L226" s="84" t="s">
        <v>30</v>
      </c>
      <c r="M226" s="87" t="s">
        <v>643</v>
      </c>
      <c r="N226" s="83" t="s">
        <v>32</v>
      </c>
      <c r="O226" s="93" t="s">
        <v>644</v>
      </c>
      <c r="P226" s="93" t="s">
        <v>46</v>
      </c>
      <c r="Q226" s="93">
        <v>1</v>
      </c>
      <c r="R226" s="93">
        <v>615</v>
      </c>
      <c r="S226" s="115">
        <v>43924</v>
      </c>
      <c r="T226" s="115">
        <v>44141</v>
      </c>
      <c r="U226" s="86" t="s">
        <v>645</v>
      </c>
    </row>
    <row r="227" ht="39" customHeight="1" spans="1:21">
      <c r="A227" s="84">
        <v>221</v>
      </c>
      <c r="B227" s="85" t="s">
        <v>26</v>
      </c>
      <c r="C227" s="92" t="s">
        <v>34</v>
      </c>
      <c r="D227" s="87" t="s">
        <v>46</v>
      </c>
      <c r="E227" s="87"/>
      <c r="F227" s="87"/>
      <c r="G227" s="87" t="s">
        <v>46</v>
      </c>
      <c r="H227" s="87" t="s">
        <v>130</v>
      </c>
      <c r="I227" s="87" t="s">
        <v>646</v>
      </c>
      <c r="J227" s="84">
        <v>2123830.68</v>
      </c>
      <c r="K227" s="84">
        <v>2123830.68</v>
      </c>
      <c r="L227" s="84" t="s">
        <v>30</v>
      </c>
      <c r="M227" s="87" t="s">
        <v>31</v>
      </c>
      <c r="N227" s="83" t="s">
        <v>32</v>
      </c>
      <c r="O227" s="93" t="s">
        <v>38</v>
      </c>
      <c r="P227" s="93" t="s">
        <v>46</v>
      </c>
      <c r="Q227" s="93"/>
      <c r="R227" s="93">
        <v>661</v>
      </c>
      <c r="S227" s="115">
        <v>43966</v>
      </c>
      <c r="T227" s="115">
        <v>44104</v>
      </c>
      <c r="U227" s="86" t="s">
        <v>647</v>
      </c>
    </row>
    <row r="228" ht="32.25" customHeight="1" spans="1:21">
      <c r="A228" s="84">
        <v>222</v>
      </c>
      <c r="B228" s="85" t="s">
        <v>26</v>
      </c>
      <c r="C228" s="92" t="s">
        <v>84</v>
      </c>
      <c r="D228" s="87" t="s">
        <v>56</v>
      </c>
      <c r="E228" s="87"/>
      <c r="F228" s="87"/>
      <c r="G228" s="87" t="s">
        <v>64</v>
      </c>
      <c r="H228" s="87" t="s">
        <v>648</v>
      </c>
      <c r="I228" s="87" t="s">
        <v>649</v>
      </c>
      <c r="J228" s="84">
        <v>601754</v>
      </c>
      <c r="K228" s="84">
        <v>601754</v>
      </c>
      <c r="L228" s="84" t="s">
        <v>30</v>
      </c>
      <c r="M228" s="87" t="s">
        <v>88</v>
      </c>
      <c r="N228" s="83" t="s">
        <v>32</v>
      </c>
      <c r="O228" s="93" t="s">
        <v>56</v>
      </c>
      <c r="P228" s="93" t="s">
        <v>56</v>
      </c>
      <c r="Q228" s="93"/>
      <c r="R228" s="93">
        <v>18</v>
      </c>
      <c r="S228" s="115">
        <v>42488</v>
      </c>
      <c r="T228" s="115">
        <v>42673</v>
      </c>
      <c r="U228" s="86" t="s">
        <v>650</v>
      </c>
    </row>
    <row r="229" ht="32.25" customHeight="1" spans="1:21">
      <c r="A229" s="84">
        <v>223</v>
      </c>
      <c r="B229" s="85" t="s">
        <v>26</v>
      </c>
      <c r="C229" s="92" t="s">
        <v>84</v>
      </c>
      <c r="D229" s="87" t="s">
        <v>56</v>
      </c>
      <c r="E229" s="87"/>
      <c r="F229" s="87"/>
      <c r="G229" s="87" t="s">
        <v>64</v>
      </c>
      <c r="H229" s="87" t="s">
        <v>651</v>
      </c>
      <c r="I229" s="87" t="s">
        <v>649</v>
      </c>
      <c r="J229" s="84">
        <v>715511</v>
      </c>
      <c r="K229" s="84">
        <v>715511</v>
      </c>
      <c r="L229" s="84" t="s">
        <v>30</v>
      </c>
      <c r="M229" s="87" t="s">
        <v>88</v>
      </c>
      <c r="N229" s="83" t="s">
        <v>32</v>
      </c>
      <c r="O229" s="93" t="s">
        <v>56</v>
      </c>
      <c r="P229" s="93" t="s">
        <v>56</v>
      </c>
      <c r="Q229" s="93"/>
      <c r="R229" s="93">
        <v>2</v>
      </c>
      <c r="S229" s="115">
        <v>42488</v>
      </c>
      <c r="T229" s="115">
        <v>42673</v>
      </c>
      <c r="U229" s="86" t="s">
        <v>652</v>
      </c>
    </row>
    <row r="230" ht="32.25" customHeight="1" spans="1:21">
      <c r="A230" s="84">
        <v>224</v>
      </c>
      <c r="B230" s="85" t="s">
        <v>26</v>
      </c>
      <c r="C230" s="92" t="s">
        <v>84</v>
      </c>
      <c r="D230" s="87" t="s">
        <v>56</v>
      </c>
      <c r="E230" s="87"/>
      <c r="F230" s="87"/>
      <c r="G230" s="87" t="s">
        <v>77</v>
      </c>
      <c r="H230" s="87" t="s">
        <v>653</v>
      </c>
      <c r="I230" s="87" t="s">
        <v>649</v>
      </c>
      <c r="J230" s="84">
        <v>671031</v>
      </c>
      <c r="K230" s="84">
        <v>671031</v>
      </c>
      <c r="L230" s="84" t="s">
        <v>30</v>
      </c>
      <c r="M230" s="87" t="s">
        <v>88</v>
      </c>
      <c r="N230" s="83" t="s">
        <v>32</v>
      </c>
      <c r="O230" s="93" t="s">
        <v>56</v>
      </c>
      <c r="P230" s="93" t="s">
        <v>56</v>
      </c>
      <c r="Q230" s="93"/>
      <c r="R230" s="93">
        <v>34</v>
      </c>
      <c r="S230" s="115">
        <v>42488</v>
      </c>
      <c r="T230" s="115">
        <v>42673</v>
      </c>
      <c r="U230" s="86" t="s">
        <v>654</v>
      </c>
    </row>
    <row r="231" ht="32.25" customHeight="1" spans="1:21">
      <c r="A231" s="84">
        <v>225</v>
      </c>
      <c r="B231" s="85" t="s">
        <v>26</v>
      </c>
      <c r="C231" s="92" t="s">
        <v>84</v>
      </c>
      <c r="D231" s="87" t="s">
        <v>56</v>
      </c>
      <c r="E231" s="87"/>
      <c r="F231" s="87"/>
      <c r="G231" s="87" t="s">
        <v>35</v>
      </c>
      <c r="H231" s="87" t="s">
        <v>114</v>
      </c>
      <c r="I231" s="87" t="s">
        <v>649</v>
      </c>
      <c r="J231" s="84">
        <v>351113</v>
      </c>
      <c r="K231" s="84">
        <v>351113</v>
      </c>
      <c r="L231" s="84" t="s">
        <v>30</v>
      </c>
      <c r="M231" s="87" t="s">
        <v>88</v>
      </c>
      <c r="N231" s="83" t="s">
        <v>32</v>
      </c>
      <c r="O231" s="93" t="s">
        <v>56</v>
      </c>
      <c r="P231" s="93" t="s">
        <v>56</v>
      </c>
      <c r="Q231" s="93"/>
      <c r="R231" s="93">
        <v>20</v>
      </c>
      <c r="S231" s="115">
        <v>42488</v>
      </c>
      <c r="T231" s="115">
        <v>42673</v>
      </c>
      <c r="U231" s="86" t="s">
        <v>655</v>
      </c>
    </row>
    <row r="232" ht="32.25" customHeight="1" spans="1:21">
      <c r="A232" s="84">
        <v>226</v>
      </c>
      <c r="B232" s="85" t="s">
        <v>26</v>
      </c>
      <c r="C232" s="92" t="s">
        <v>84</v>
      </c>
      <c r="D232" s="87" t="s">
        <v>56</v>
      </c>
      <c r="E232" s="87"/>
      <c r="F232" s="87"/>
      <c r="G232" s="87" t="s">
        <v>59</v>
      </c>
      <c r="H232" s="87" t="s">
        <v>60</v>
      </c>
      <c r="I232" s="87" t="s">
        <v>649</v>
      </c>
      <c r="J232" s="84">
        <v>410341</v>
      </c>
      <c r="K232" s="84">
        <v>410341</v>
      </c>
      <c r="L232" s="84" t="s">
        <v>30</v>
      </c>
      <c r="M232" s="87" t="s">
        <v>88</v>
      </c>
      <c r="N232" s="83" t="s">
        <v>32</v>
      </c>
      <c r="O232" s="93" t="s">
        <v>56</v>
      </c>
      <c r="P232" s="93" t="s">
        <v>56</v>
      </c>
      <c r="Q232" s="93"/>
      <c r="R232" s="93">
        <v>298</v>
      </c>
      <c r="S232" s="115">
        <v>42488</v>
      </c>
      <c r="T232" s="115">
        <v>42673</v>
      </c>
      <c r="U232" s="86" t="s">
        <v>656</v>
      </c>
    </row>
    <row r="233" ht="32.25" customHeight="1" spans="1:21">
      <c r="A233" s="84">
        <v>227</v>
      </c>
      <c r="B233" s="85" t="s">
        <v>26</v>
      </c>
      <c r="C233" s="92" t="s">
        <v>84</v>
      </c>
      <c r="D233" s="87" t="s">
        <v>56</v>
      </c>
      <c r="E233" s="87"/>
      <c r="F233" s="87"/>
      <c r="G233" s="87"/>
      <c r="H233" s="87"/>
      <c r="I233" s="87" t="s">
        <v>657</v>
      </c>
      <c r="J233" s="84">
        <v>247500</v>
      </c>
      <c r="K233" s="84">
        <v>247500</v>
      </c>
      <c r="L233" s="84" t="s">
        <v>30</v>
      </c>
      <c r="M233" s="87" t="s">
        <v>88</v>
      </c>
      <c r="N233" s="83" t="s">
        <v>32</v>
      </c>
      <c r="O233" s="93" t="s">
        <v>56</v>
      </c>
      <c r="P233" s="93" t="s">
        <v>56</v>
      </c>
      <c r="Q233" s="93"/>
      <c r="R233" s="93">
        <v>915</v>
      </c>
      <c r="S233" s="115">
        <v>42488</v>
      </c>
      <c r="T233" s="115">
        <v>42673</v>
      </c>
      <c r="U233" s="86" t="s">
        <v>658</v>
      </c>
    </row>
    <row r="234" ht="39" customHeight="1" spans="1:21">
      <c r="A234" s="84">
        <v>228</v>
      </c>
      <c r="B234" s="85" t="s">
        <v>26</v>
      </c>
      <c r="C234" s="92" t="s">
        <v>34</v>
      </c>
      <c r="D234" s="87" t="s">
        <v>77</v>
      </c>
      <c r="E234" s="87"/>
      <c r="F234" s="87"/>
      <c r="G234" s="87" t="s">
        <v>77</v>
      </c>
      <c r="H234" s="87" t="s">
        <v>230</v>
      </c>
      <c r="I234" s="87" t="s">
        <v>659</v>
      </c>
      <c r="J234" s="84">
        <v>700000</v>
      </c>
      <c r="K234" s="84">
        <v>700000</v>
      </c>
      <c r="L234" s="84" t="s">
        <v>30</v>
      </c>
      <c r="M234" s="87" t="s">
        <v>31</v>
      </c>
      <c r="N234" s="83" t="s">
        <v>32</v>
      </c>
      <c r="O234" s="93" t="s">
        <v>38</v>
      </c>
      <c r="P234" s="93" t="s">
        <v>77</v>
      </c>
      <c r="Q234" s="93">
        <v>1</v>
      </c>
      <c r="R234" s="93">
        <v>615</v>
      </c>
      <c r="S234" s="115">
        <v>43990</v>
      </c>
      <c r="T234" s="115">
        <v>44169</v>
      </c>
      <c r="U234" s="86" t="s">
        <v>660</v>
      </c>
    </row>
    <row r="235" ht="39" customHeight="1" spans="1:21">
      <c r="A235" s="84">
        <v>229</v>
      </c>
      <c r="B235" s="85" t="s">
        <v>26</v>
      </c>
      <c r="C235" s="92" t="s">
        <v>34</v>
      </c>
      <c r="D235" s="87" t="s">
        <v>46</v>
      </c>
      <c r="E235" s="87"/>
      <c r="F235" s="87"/>
      <c r="G235" s="87" t="s">
        <v>46</v>
      </c>
      <c r="H235" s="87" t="s">
        <v>661</v>
      </c>
      <c r="I235" s="87" t="s">
        <v>662</v>
      </c>
      <c r="J235" s="84">
        <v>400000</v>
      </c>
      <c r="K235" s="84">
        <v>400000</v>
      </c>
      <c r="L235" s="84" t="s">
        <v>30</v>
      </c>
      <c r="M235" s="87" t="s">
        <v>31</v>
      </c>
      <c r="N235" s="83" t="s">
        <v>32</v>
      </c>
      <c r="O235" s="93" t="s">
        <v>92</v>
      </c>
      <c r="P235" s="93" t="s">
        <v>46</v>
      </c>
      <c r="Q235" s="93"/>
      <c r="R235" s="93">
        <v>60</v>
      </c>
      <c r="S235" s="115">
        <v>43952</v>
      </c>
      <c r="T235" s="115">
        <v>44013</v>
      </c>
      <c r="U235" s="86" t="s">
        <v>663</v>
      </c>
    </row>
    <row r="236" ht="32.25" customHeight="1" spans="1:21">
      <c r="A236" s="84">
        <v>230</v>
      </c>
      <c r="B236" s="85" t="s">
        <v>26</v>
      </c>
      <c r="C236" s="92" t="s">
        <v>84</v>
      </c>
      <c r="D236" s="87" t="s">
        <v>46</v>
      </c>
      <c r="E236" s="87"/>
      <c r="F236" s="87"/>
      <c r="G236" s="87" t="s">
        <v>46</v>
      </c>
      <c r="H236" s="87" t="s">
        <v>358</v>
      </c>
      <c r="I236" s="87" t="s">
        <v>664</v>
      </c>
      <c r="J236" s="84">
        <v>140000</v>
      </c>
      <c r="K236" s="84">
        <v>140000</v>
      </c>
      <c r="L236" s="84" t="s">
        <v>30</v>
      </c>
      <c r="M236" s="87" t="s">
        <v>31</v>
      </c>
      <c r="N236" s="83" t="s">
        <v>32</v>
      </c>
      <c r="O236" s="93" t="s">
        <v>56</v>
      </c>
      <c r="P236" s="93" t="s">
        <v>46</v>
      </c>
      <c r="Q236" s="93"/>
      <c r="R236" s="93">
        <v>60</v>
      </c>
      <c r="S236" s="115">
        <v>44037</v>
      </c>
      <c r="T236" s="115">
        <v>44073</v>
      </c>
      <c r="U236" s="86" t="s">
        <v>665</v>
      </c>
    </row>
    <row r="237" ht="32.25" customHeight="1" spans="1:21">
      <c r="A237" s="84">
        <v>231</v>
      </c>
      <c r="B237" s="85" t="s">
        <v>26</v>
      </c>
      <c r="C237" s="92" t="s">
        <v>52</v>
      </c>
      <c r="D237" s="87" t="s">
        <v>46</v>
      </c>
      <c r="E237" s="87"/>
      <c r="F237" s="87"/>
      <c r="G237" s="87" t="s">
        <v>46</v>
      </c>
      <c r="H237" s="87" t="s">
        <v>594</v>
      </c>
      <c r="I237" s="87" t="s">
        <v>666</v>
      </c>
      <c r="J237" s="84">
        <v>200000</v>
      </c>
      <c r="K237" s="84">
        <v>200000</v>
      </c>
      <c r="L237" s="84" t="s">
        <v>30</v>
      </c>
      <c r="M237" s="87" t="s">
        <v>31</v>
      </c>
      <c r="N237" s="83" t="s">
        <v>32</v>
      </c>
      <c r="O237" s="93" t="s">
        <v>92</v>
      </c>
      <c r="P237" s="93" t="s">
        <v>46</v>
      </c>
      <c r="Q237" s="93"/>
      <c r="R237" s="93">
        <v>437</v>
      </c>
      <c r="S237" s="115">
        <v>43952</v>
      </c>
      <c r="T237" s="115">
        <v>44013</v>
      </c>
      <c r="U237" s="86" t="s">
        <v>667</v>
      </c>
    </row>
    <row r="238" ht="39" customHeight="1" spans="1:21">
      <c r="A238" s="84">
        <v>232</v>
      </c>
      <c r="B238" s="85" t="s">
        <v>26</v>
      </c>
      <c r="C238" s="92" t="s">
        <v>34</v>
      </c>
      <c r="D238" s="87" t="s">
        <v>81</v>
      </c>
      <c r="E238" s="87" t="s">
        <v>81</v>
      </c>
      <c r="F238" s="87" t="s">
        <v>81</v>
      </c>
      <c r="G238" s="87" t="s">
        <v>81</v>
      </c>
      <c r="H238" s="87" t="s">
        <v>222</v>
      </c>
      <c r="I238" s="87" t="s">
        <v>668</v>
      </c>
      <c r="J238" s="84">
        <v>400000</v>
      </c>
      <c r="K238" s="84">
        <v>400000</v>
      </c>
      <c r="L238" s="84" t="s">
        <v>30</v>
      </c>
      <c r="M238" s="87" t="s">
        <v>31</v>
      </c>
      <c r="N238" s="83" t="s">
        <v>32</v>
      </c>
      <c r="O238" s="93" t="s">
        <v>92</v>
      </c>
      <c r="P238" s="93" t="s">
        <v>81</v>
      </c>
      <c r="Q238" s="93">
        <v>1</v>
      </c>
      <c r="R238" s="93">
        <v>474</v>
      </c>
      <c r="S238" s="115">
        <v>44063</v>
      </c>
      <c r="T238" s="115">
        <v>44105</v>
      </c>
      <c r="U238" s="86" t="s">
        <v>669</v>
      </c>
    </row>
    <row r="239" ht="32.25" customHeight="1" spans="1:21">
      <c r="A239" s="84">
        <v>233</v>
      </c>
      <c r="B239" s="92" t="s">
        <v>100</v>
      </c>
      <c r="C239" s="92" t="s">
        <v>670</v>
      </c>
      <c r="D239" s="87" t="s">
        <v>81</v>
      </c>
      <c r="E239" s="87" t="s">
        <v>81</v>
      </c>
      <c r="F239" s="87" t="s">
        <v>81</v>
      </c>
      <c r="G239" s="87" t="s">
        <v>81</v>
      </c>
      <c r="H239" s="87" t="s">
        <v>530</v>
      </c>
      <c r="I239" s="87" t="s">
        <v>671</v>
      </c>
      <c r="J239" s="84">
        <v>130000</v>
      </c>
      <c r="K239" s="84">
        <v>130000</v>
      </c>
      <c r="L239" s="84" t="s">
        <v>30</v>
      </c>
      <c r="M239" s="87" t="s">
        <v>31</v>
      </c>
      <c r="N239" s="83" t="s">
        <v>32</v>
      </c>
      <c r="O239" s="93" t="s">
        <v>92</v>
      </c>
      <c r="P239" s="93" t="s">
        <v>81</v>
      </c>
      <c r="Q239" s="93"/>
      <c r="R239" s="93">
        <v>97</v>
      </c>
      <c r="S239" s="115">
        <v>44058</v>
      </c>
      <c r="T239" s="115">
        <v>44105</v>
      </c>
      <c r="U239" s="86" t="s">
        <v>672</v>
      </c>
    </row>
    <row r="240" ht="32.25" customHeight="1" spans="1:21">
      <c r="A240" s="84">
        <v>234</v>
      </c>
      <c r="B240" s="85" t="s">
        <v>26</v>
      </c>
      <c r="C240" s="92" t="s">
        <v>52</v>
      </c>
      <c r="D240" s="87" t="s">
        <v>81</v>
      </c>
      <c r="E240" s="87" t="s">
        <v>81</v>
      </c>
      <c r="F240" s="87" t="s">
        <v>81</v>
      </c>
      <c r="G240" s="87" t="s">
        <v>81</v>
      </c>
      <c r="H240" s="87" t="s">
        <v>673</v>
      </c>
      <c r="I240" s="87" t="s">
        <v>674</v>
      </c>
      <c r="J240" s="84">
        <v>600000</v>
      </c>
      <c r="K240" s="84">
        <v>600000</v>
      </c>
      <c r="L240" s="84" t="s">
        <v>30</v>
      </c>
      <c r="M240" s="87" t="s">
        <v>31</v>
      </c>
      <c r="N240" s="83" t="s">
        <v>32</v>
      </c>
      <c r="O240" s="93" t="s">
        <v>92</v>
      </c>
      <c r="P240" s="93" t="s">
        <v>81</v>
      </c>
      <c r="Q240" s="93">
        <v>1</v>
      </c>
      <c r="R240" s="93">
        <v>698</v>
      </c>
      <c r="S240" s="115">
        <v>43922</v>
      </c>
      <c r="T240" s="115">
        <v>44105</v>
      </c>
      <c r="U240" s="86" t="s">
        <v>675</v>
      </c>
    </row>
    <row r="241" s="69" customFormat="1" ht="48" customHeight="1" spans="1:21">
      <c r="A241" s="84">
        <v>235</v>
      </c>
      <c r="B241" s="85" t="s">
        <v>26</v>
      </c>
      <c r="C241" s="92" t="s">
        <v>84</v>
      </c>
      <c r="D241" s="87" t="s">
        <v>56</v>
      </c>
      <c r="E241" s="117"/>
      <c r="F241" s="117"/>
      <c r="G241" s="87"/>
      <c r="H241" s="87"/>
      <c r="I241" s="87" t="s">
        <v>676</v>
      </c>
      <c r="J241" s="84">
        <v>1211340.81</v>
      </c>
      <c r="K241" s="84">
        <v>1211340.81</v>
      </c>
      <c r="L241" s="84" t="s">
        <v>30</v>
      </c>
      <c r="M241" s="87" t="s">
        <v>31</v>
      </c>
      <c r="N241" s="83" t="s">
        <v>32</v>
      </c>
      <c r="O241" s="93" t="s">
        <v>56</v>
      </c>
      <c r="P241" s="93" t="s">
        <v>56</v>
      </c>
      <c r="Q241" s="93">
        <v>4</v>
      </c>
      <c r="R241" s="93">
        <v>22300</v>
      </c>
      <c r="S241" s="115">
        <v>43997</v>
      </c>
      <c r="T241" s="115">
        <v>44196</v>
      </c>
      <c r="U241" s="86" t="s">
        <v>677</v>
      </c>
    </row>
    <row r="242" ht="44.25" customHeight="1" spans="1:21">
      <c r="A242" s="84">
        <v>236</v>
      </c>
      <c r="B242" s="85" t="s">
        <v>26</v>
      </c>
      <c r="C242" s="118" t="s">
        <v>84</v>
      </c>
      <c r="D242" s="119" t="s">
        <v>56</v>
      </c>
      <c r="E242" s="119"/>
      <c r="F242" s="119"/>
      <c r="G242" s="119"/>
      <c r="H242" s="119"/>
      <c r="I242" s="119" t="s">
        <v>678</v>
      </c>
      <c r="J242" s="120">
        <v>6190000</v>
      </c>
      <c r="K242" s="120">
        <v>6190000</v>
      </c>
      <c r="L242" s="120" t="s">
        <v>30</v>
      </c>
      <c r="M242" s="119" t="s">
        <v>88</v>
      </c>
      <c r="N242" s="83" t="s">
        <v>32</v>
      </c>
      <c r="O242" s="121" t="s">
        <v>56</v>
      </c>
      <c r="P242" s="121" t="s">
        <v>56</v>
      </c>
      <c r="Q242" s="121">
        <v>19</v>
      </c>
      <c r="R242" s="121">
        <v>9319</v>
      </c>
      <c r="S242" s="115">
        <v>43811</v>
      </c>
      <c r="T242" s="115">
        <v>44094</v>
      </c>
      <c r="U242" s="86" t="s">
        <v>679</v>
      </c>
    </row>
    <row r="243" ht="44.25" customHeight="1" spans="1:21">
      <c r="A243" s="84">
        <v>237</v>
      </c>
      <c r="B243" s="85" t="s">
        <v>26</v>
      </c>
      <c r="C243" s="118" t="s">
        <v>84</v>
      </c>
      <c r="D243" s="119" t="s">
        <v>56</v>
      </c>
      <c r="E243" s="119"/>
      <c r="F243" s="119"/>
      <c r="G243" s="119"/>
      <c r="H243" s="119"/>
      <c r="I243" s="119" t="s">
        <v>680</v>
      </c>
      <c r="J243" s="120">
        <v>32520000</v>
      </c>
      <c r="K243" s="120">
        <v>32520000</v>
      </c>
      <c r="L243" s="120" t="s">
        <v>30</v>
      </c>
      <c r="M243" s="87" t="s">
        <v>681</v>
      </c>
      <c r="N243" s="83" t="s">
        <v>32</v>
      </c>
      <c r="O243" s="121" t="s">
        <v>56</v>
      </c>
      <c r="P243" s="121" t="s">
        <v>56</v>
      </c>
      <c r="Q243" s="121">
        <v>19</v>
      </c>
      <c r="R243" s="121">
        <v>9319</v>
      </c>
      <c r="S243" s="115">
        <v>44027</v>
      </c>
      <c r="T243" s="115">
        <v>44058</v>
      </c>
      <c r="U243" s="86" t="s">
        <v>682</v>
      </c>
    </row>
    <row r="244" ht="32.25" customHeight="1" spans="1:21">
      <c r="A244" s="84">
        <v>238</v>
      </c>
      <c r="B244" s="85" t="s">
        <v>26</v>
      </c>
      <c r="C244" s="118" t="s">
        <v>84</v>
      </c>
      <c r="D244" s="119" t="s">
        <v>56</v>
      </c>
      <c r="E244" s="119"/>
      <c r="F244" s="119"/>
      <c r="G244" s="119" t="s">
        <v>64</v>
      </c>
      <c r="H244" s="119" t="s">
        <v>65</v>
      </c>
      <c r="I244" s="119" t="s">
        <v>683</v>
      </c>
      <c r="J244" s="120">
        <v>400000</v>
      </c>
      <c r="K244" s="120">
        <v>400000</v>
      </c>
      <c r="L244" s="120" t="s">
        <v>30</v>
      </c>
      <c r="M244" s="119" t="s">
        <v>31</v>
      </c>
      <c r="N244" s="83" t="s">
        <v>32</v>
      </c>
      <c r="O244" s="121" t="s">
        <v>56</v>
      </c>
      <c r="P244" s="121" t="s">
        <v>56</v>
      </c>
      <c r="Q244" s="121"/>
      <c r="R244" s="121">
        <v>20</v>
      </c>
      <c r="S244" s="115">
        <v>43997</v>
      </c>
      <c r="T244" s="115">
        <v>44058</v>
      </c>
      <c r="U244" s="86" t="s">
        <v>684</v>
      </c>
    </row>
    <row r="245" ht="32.25" customHeight="1" spans="1:21">
      <c r="A245" s="84">
        <v>239</v>
      </c>
      <c r="B245" s="85" t="s">
        <v>26</v>
      </c>
      <c r="C245" s="118" t="s">
        <v>84</v>
      </c>
      <c r="D245" s="119" t="s">
        <v>56</v>
      </c>
      <c r="E245" s="119"/>
      <c r="F245" s="119"/>
      <c r="G245" s="119" t="s">
        <v>64</v>
      </c>
      <c r="H245" s="119" t="s">
        <v>430</v>
      </c>
      <c r="I245" s="119" t="s">
        <v>685</v>
      </c>
      <c r="J245" s="120">
        <v>130000</v>
      </c>
      <c r="K245" s="120">
        <v>130000</v>
      </c>
      <c r="L245" s="120" t="s">
        <v>30</v>
      </c>
      <c r="M245" s="119" t="s">
        <v>31</v>
      </c>
      <c r="N245" s="83" t="s">
        <v>32</v>
      </c>
      <c r="O245" s="121" t="s">
        <v>56</v>
      </c>
      <c r="P245" s="121" t="s">
        <v>56</v>
      </c>
      <c r="Q245" s="121"/>
      <c r="R245" s="121">
        <v>54</v>
      </c>
      <c r="S245" s="115">
        <v>43997</v>
      </c>
      <c r="T245" s="115">
        <v>44058</v>
      </c>
      <c r="U245" s="86" t="s">
        <v>686</v>
      </c>
    </row>
    <row r="246" ht="32.25" customHeight="1" spans="1:21">
      <c r="A246" s="84">
        <v>240</v>
      </c>
      <c r="B246" s="85" t="s">
        <v>26</v>
      </c>
      <c r="C246" s="118" t="s">
        <v>84</v>
      </c>
      <c r="D246" s="119" t="s">
        <v>56</v>
      </c>
      <c r="E246" s="119"/>
      <c r="F246" s="119"/>
      <c r="G246" s="119" t="s">
        <v>64</v>
      </c>
      <c r="H246" s="119" t="s">
        <v>430</v>
      </c>
      <c r="I246" s="119" t="s">
        <v>687</v>
      </c>
      <c r="J246" s="120">
        <v>140000</v>
      </c>
      <c r="K246" s="120">
        <v>140000</v>
      </c>
      <c r="L246" s="120" t="s">
        <v>30</v>
      </c>
      <c r="M246" s="119" t="s">
        <v>31</v>
      </c>
      <c r="N246" s="83" t="s">
        <v>32</v>
      </c>
      <c r="O246" s="121" t="s">
        <v>56</v>
      </c>
      <c r="P246" s="121" t="s">
        <v>56</v>
      </c>
      <c r="Q246" s="121"/>
      <c r="R246" s="121">
        <v>54</v>
      </c>
      <c r="S246" s="115">
        <v>43997</v>
      </c>
      <c r="T246" s="115">
        <v>44058</v>
      </c>
      <c r="U246" s="86" t="s">
        <v>688</v>
      </c>
    </row>
    <row r="247" ht="32.25" customHeight="1" spans="1:21">
      <c r="A247" s="84">
        <v>241</v>
      </c>
      <c r="B247" s="85" t="s">
        <v>26</v>
      </c>
      <c r="C247" s="118" t="s">
        <v>84</v>
      </c>
      <c r="D247" s="119" t="s">
        <v>56</v>
      </c>
      <c r="E247" s="119"/>
      <c r="F247" s="119"/>
      <c r="G247" s="119" t="s">
        <v>64</v>
      </c>
      <c r="H247" s="119" t="s">
        <v>648</v>
      </c>
      <c r="I247" s="119" t="s">
        <v>689</v>
      </c>
      <c r="J247" s="120">
        <v>220000</v>
      </c>
      <c r="K247" s="120">
        <v>220000</v>
      </c>
      <c r="L247" s="120" t="s">
        <v>30</v>
      </c>
      <c r="M247" s="119" t="s">
        <v>31</v>
      </c>
      <c r="N247" s="83" t="s">
        <v>32</v>
      </c>
      <c r="O247" s="121" t="s">
        <v>56</v>
      </c>
      <c r="P247" s="121" t="s">
        <v>56</v>
      </c>
      <c r="Q247" s="121"/>
      <c r="R247" s="121">
        <v>19</v>
      </c>
      <c r="S247" s="115">
        <v>43997</v>
      </c>
      <c r="T247" s="115">
        <v>44058</v>
      </c>
      <c r="U247" s="86" t="s">
        <v>690</v>
      </c>
    </row>
    <row r="248" ht="32.25" customHeight="1" spans="1:21">
      <c r="A248" s="84">
        <v>242</v>
      </c>
      <c r="B248" s="85" t="s">
        <v>26</v>
      </c>
      <c r="C248" s="118" t="s">
        <v>84</v>
      </c>
      <c r="D248" s="119" t="s">
        <v>56</v>
      </c>
      <c r="E248" s="119"/>
      <c r="F248" s="119"/>
      <c r="G248" s="119" t="s">
        <v>64</v>
      </c>
      <c r="H248" s="119" t="s">
        <v>74</v>
      </c>
      <c r="I248" s="119" t="s">
        <v>691</v>
      </c>
      <c r="J248" s="120">
        <v>200000</v>
      </c>
      <c r="K248" s="120">
        <v>200000</v>
      </c>
      <c r="L248" s="120" t="s">
        <v>30</v>
      </c>
      <c r="M248" s="119" t="s">
        <v>31</v>
      </c>
      <c r="N248" s="83" t="s">
        <v>32</v>
      </c>
      <c r="O248" s="121" t="s">
        <v>56</v>
      </c>
      <c r="P248" s="121" t="s">
        <v>56</v>
      </c>
      <c r="Q248" s="121"/>
      <c r="R248" s="121">
        <v>22</v>
      </c>
      <c r="S248" s="115">
        <v>43997</v>
      </c>
      <c r="T248" s="115">
        <v>44058</v>
      </c>
      <c r="U248" s="86" t="s">
        <v>692</v>
      </c>
    </row>
    <row r="249" ht="32.25" customHeight="1" spans="1:21">
      <c r="A249" s="84">
        <v>243</v>
      </c>
      <c r="B249" s="85" t="s">
        <v>26</v>
      </c>
      <c r="C249" s="118" t="s">
        <v>84</v>
      </c>
      <c r="D249" s="119" t="s">
        <v>56</v>
      </c>
      <c r="E249" s="119"/>
      <c r="F249" s="119"/>
      <c r="G249" s="119" t="s">
        <v>64</v>
      </c>
      <c r="H249" s="119" t="s">
        <v>651</v>
      </c>
      <c r="I249" s="119" t="s">
        <v>693</v>
      </c>
      <c r="J249" s="120">
        <v>70000</v>
      </c>
      <c r="K249" s="120">
        <v>70000</v>
      </c>
      <c r="L249" s="120" t="s">
        <v>30</v>
      </c>
      <c r="M249" s="119" t="s">
        <v>31</v>
      </c>
      <c r="N249" s="83" t="s">
        <v>32</v>
      </c>
      <c r="O249" s="121" t="s">
        <v>56</v>
      </c>
      <c r="P249" s="121" t="s">
        <v>56</v>
      </c>
      <c r="Q249" s="121"/>
      <c r="R249" s="121">
        <v>2</v>
      </c>
      <c r="S249" s="115">
        <v>43997</v>
      </c>
      <c r="T249" s="115">
        <v>44058</v>
      </c>
      <c r="U249" s="86" t="s">
        <v>694</v>
      </c>
    </row>
    <row r="250" ht="32.25" customHeight="1" spans="1:21">
      <c r="A250" s="84">
        <v>244</v>
      </c>
      <c r="B250" s="85" t="s">
        <v>26</v>
      </c>
      <c r="C250" s="118" t="s">
        <v>84</v>
      </c>
      <c r="D250" s="119" t="s">
        <v>56</v>
      </c>
      <c r="E250" s="119"/>
      <c r="F250" s="119"/>
      <c r="G250" s="119" t="s">
        <v>64</v>
      </c>
      <c r="H250" s="119" t="s">
        <v>651</v>
      </c>
      <c r="I250" s="119" t="s">
        <v>695</v>
      </c>
      <c r="J250" s="120">
        <v>290000</v>
      </c>
      <c r="K250" s="120">
        <v>290000</v>
      </c>
      <c r="L250" s="120" t="s">
        <v>30</v>
      </c>
      <c r="M250" s="119" t="s">
        <v>31</v>
      </c>
      <c r="N250" s="83" t="s">
        <v>32</v>
      </c>
      <c r="O250" s="121" t="s">
        <v>56</v>
      </c>
      <c r="P250" s="121" t="s">
        <v>56</v>
      </c>
      <c r="Q250" s="121"/>
      <c r="R250" s="121">
        <v>2</v>
      </c>
      <c r="S250" s="115">
        <v>43997</v>
      </c>
      <c r="T250" s="115">
        <v>44058</v>
      </c>
      <c r="U250" s="86" t="s">
        <v>696</v>
      </c>
    </row>
    <row r="251" ht="32.25" customHeight="1" spans="1:21">
      <c r="A251" s="84">
        <v>245</v>
      </c>
      <c r="B251" s="85" t="s">
        <v>26</v>
      </c>
      <c r="C251" s="118" t="s">
        <v>84</v>
      </c>
      <c r="D251" s="119" t="s">
        <v>56</v>
      </c>
      <c r="E251" s="119"/>
      <c r="F251" s="119"/>
      <c r="G251" s="119" t="s">
        <v>64</v>
      </c>
      <c r="H251" s="119" t="s">
        <v>697</v>
      </c>
      <c r="I251" s="119" t="s">
        <v>698</v>
      </c>
      <c r="J251" s="120">
        <v>50000</v>
      </c>
      <c r="K251" s="120">
        <v>50000</v>
      </c>
      <c r="L251" s="120" t="s">
        <v>30</v>
      </c>
      <c r="M251" s="119" t="s">
        <v>31</v>
      </c>
      <c r="N251" s="83" t="s">
        <v>32</v>
      </c>
      <c r="O251" s="121" t="s">
        <v>56</v>
      </c>
      <c r="P251" s="121" t="s">
        <v>56</v>
      </c>
      <c r="Q251" s="121"/>
      <c r="R251" s="121">
        <v>21</v>
      </c>
      <c r="S251" s="115">
        <v>43997</v>
      </c>
      <c r="T251" s="115">
        <v>44058</v>
      </c>
      <c r="U251" s="86" t="s">
        <v>699</v>
      </c>
    </row>
    <row r="252" ht="32.25" customHeight="1" spans="1:21">
      <c r="A252" s="84">
        <v>246</v>
      </c>
      <c r="B252" s="85" t="s">
        <v>26</v>
      </c>
      <c r="C252" s="118" t="s">
        <v>84</v>
      </c>
      <c r="D252" s="119" t="s">
        <v>56</v>
      </c>
      <c r="E252" s="119"/>
      <c r="F252" s="119"/>
      <c r="G252" s="119" t="s">
        <v>64</v>
      </c>
      <c r="H252" s="119" t="s">
        <v>697</v>
      </c>
      <c r="I252" s="119" t="s">
        <v>700</v>
      </c>
      <c r="J252" s="120">
        <v>140000</v>
      </c>
      <c r="K252" s="120">
        <v>140000</v>
      </c>
      <c r="L252" s="120" t="s">
        <v>30</v>
      </c>
      <c r="M252" s="119" t="s">
        <v>31</v>
      </c>
      <c r="N252" s="83" t="s">
        <v>32</v>
      </c>
      <c r="O252" s="121" t="s">
        <v>56</v>
      </c>
      <c r="P252" s="121" t="s">
        <v>56</v>
      </c>
      <c r="Q252" s="121"/>
      <c r="R252" s="121">
        <v>21</v>
      </c>
      <c r="S252" s="115">
        <v>43997</v>
      </c>
      <c r="T252" s="115">
        <v>44058</v>
      </c>
      <c r="U252" s="86" t="s">
        <v>701</v>
      </c>
    </row>
    <row r="253" ht="32.25" customHeight="1" spans="1:21">
      <c r="A253" s="84">
        <v>247</v>
      </c>
      <c r="B253" s="85" t="s">
        <v>26</v>
      </c>
      <c r="C253" s="118" t="s">
        <v>84</v>
      </c>
      <c r="D253" s="119" t="s">
        <v>56</v>
      </c>
      <c r="E253" s="119"/>
      <c r="F253" s="119"/>
      <c r="G253" s="119" t="s">
        <v>64</v>
      </c>
      <c r="H253" s="119" t="s">
        <v>697</v>
      </c>
      <c r="I253" s="119" t="s">
        <v>702</v>
      </c>
      <c r="J253" s="120">
        <v>150000</v>
      </c>
      <c r="K253" s="120">
        <v>150000</v>
      </c>
      <c r="L253" s="120" t="s">
        <v>30</v>
      </c>
      <c r="M253" s="119" t="s">
        <v>31</v>
      </c>
      <c r="N253" s="83" t="s">
        <v>32</v>
      </c>
      <c r="O253" s="121" t="s">
        <v>56</v>
      </c>
      <c r="P253" s="121" t="s">
        <v>56</v>
      </c>
      <c r="Q253" s="121"/>
      <c r="R253" s="121">
        <v>21</v>
      </c>
      <c r="S253" s="115">
        <v>43997</v>
      </c>
      <c r="T253" s="115">
        <v>44058</v>
      </c>
      <c r="U253" s="86" t="s">
        <v>703</v>
      </c>
    </row>
    <row r="254" ht="32.25" customHeight="1" spans="1:21">
      <c r="A254" s="84">
        <v>248</v>
      </c>
      <c r="B254" s="85" t="s">
        <v>26</v>
      </c>
      <c r="C254" s="118" t="s">
        <v>84</v>
      </c>
      <c r="D254" s="119" t="s">
        <v>56</v>
      </c>
      <c r="E254" s="119"/>
      <c r="F254" s="119"/>
      <c r="G254" s="119" t="s">
        <v>64</v>
      </c>
      <c r="H254" s="119" t="s">
        <v>704</v>
      </c>
      <c r="I254" s="119" t="s">
        <v>705</v>
      </c>
      <c r="J254" s="120">
        <v>50000</v>
      </c>
      <c r="K254" s="120">
        <v>50000</v>
      </c>
      <c r="L254" s="120" t="s">
        <v>30</v>
      </c>
      <c r="M254" s="119" t="s">
        <v>31</v>
      </c>
      <c r="N254" s="83" t="s">
        <v>32</v>
      </c>
      <c r="O254" s="121" t="s">
        <v>56</v>
      </c>
      <c r="P254" s="121" t="s">
        <v>56</v>
      </c>
      <c r="Q254" s="121">
        <v>1</v>
      </c>
      <c r="R254" s="121">
        <v>617</v>
      </c>
      <c r="S254" s="115">
        <v>43997</v>
      </c>
      <c r="T254" s="115">
        <v>44058</v>
      </c>
      <c r="U254" s="86" t="s">
        <v>706</v>
      </c>
    </row>
    <row r="255" ht="32.25" customHeight="1" spans="1:21">
      <c r="A255" s="84">
        <v>249</v>
      </c>
      <c r="B255" s="85" t="s">
        <v>26</v>
      </c>
      <c r="C255" s="118" t="s">
        <v>84</v>
      </c>
      <c r="D255" s="119" t="s">
        <v>56</v>
      </c>
      <c r="E255" s="119"/>
      <c r="F255" s="119"/>
      <c r="G255" s="119" t="s">
        <v>304</v>
      </c>
      <c r="H255" s="119" t="s">
        <v>707</v>
      </c>
      <c r="I255" s="119" t="s">
        <v>708</v>
      </c>
      <c r="J255" s="120">
        <v>170000</v>
      </c>
      <c r="K255" s="120">
        <v>170000</v>
      </c>
      <c r="L255" s="120" t="s">
        <v>30</v>
      </c>
      <c r="M255" s="119" t="s">
        <v>31</v>
      </c>
      <c r="N255" s="83" t="s">
        <v>32</v>
      </c>
      <c r="O255" s="121" t="s">
        <v>56</v>
      </c>
      <c r="P255" s="121" t="s">
        <v>56</v>
      </c>
      <c r="Q255" s="121"/>
      <c r="R255" s="121">
        <v>51</v>
      </c>
      <c r="S255" s="115">
        <v>43992</v>
      </c>
      <c r="T255" s="115">
        <v>44053</v>
      </c>
      <c r="U255" s="86" t="s">
        <v>709</v>
      </c>
    </row>
    <row r="256" ht="32.25" customHeight="1" spans="1:21">
      <c r="A256" s="84">
        <v>250</v>
      </c>
      <c r="B256" s="85" t="s">
        <v>26</v>
      </c>
      <c r="C256" s="118" t="s">
        <v>84</v>
      </c>
      <c r="D256" s="119" t="s">
        <v>56</v>
      </c>
      <c r="E256" s="119"/>
      <c r="F256" s="119"/>
      <c r="G256" s="119" t="s">
        <v>304</v>
      </c>
      <c r="H256" s="119" t="s">
        <v>707</v>
      </c>
      <c r="I256" s="119" t="s">
        <v>710</v>
      </c>
      <c r="J256" s="120">
        <v>220000</v>
      </c>
      <c r="K256" s="120">
        <v>220000</v>
      </c>
      <c r="L256" s="120" t="s">
        <v>30</v>
      </c>
      <c r="M256" s="119" t="s">
        <v>31</v>
      </c>
      <c r="N256" s="83" t="s">
        <v>32</v>
      </c>
      <c r="O256" s="121" t="s">
        <v>56</v>
      </c>
      <c r="P256" s="121" t="s">
        <v>56</v>
      </c>
      <c r="Q256" s="121"/>
      <c r="R256" s="121">
        <v>51</v>
      </c>
      <c r="S256" s="115">
        <v>43992</v>
      </c>
      <c r="T256" s="115">
        <v>44053</v>
      </c>
      <c r="U256" s="86" t="s">
        <v>711</v>
      </c>
    </row>
    <row r="257" ht="32.25" customHeight="1" spans="1:21">
      <c r="A257" s="84">
        <v>251</v>
      </c>
      <c r="B257" s="85" t="s">
        <v>26</v>
      </c>
      <c r="C257" s="118" t="s">
        <v>84</v>
      </c>
      <c r="D257" s="119" t="s">
        <v>56</v>
      </c>
      <c r="E257" s="119"/>
      <c r="F257" s="119"/>
      <c r="G257" s="119" t="s">
        <v>304</v>
      </c>
      <c r="H257" s="119" t="s">
        <v>712</v>
      </c>
      <c r="I257" s="119" t="s">
        <v>713</v>
      </c>
      <c r="J257" s="120">
        <v>120000</v>
      </c>
      <c r="K257" s="120">
        <v>120000</v>
      </c>
      <c r="L257" s="120" t="s">
        <v>30</v>
      </c>
      <c r="M257" s="119" t="s">
        <v>31</v>
      </c>
      <c r="N257" s="83" t="s">
        <v>32</v>
      </c>
      <c r="O257" s="121" t="s">
        <v>56</v>
      </c>
      <c r="P257" s="121" t="s">
        <v>56</v>
      </c>
      <c r="Q257" s="121"/>
      <c r="R257" s="121">
        <v>28</v>
      </c>
      <c r="S257" s="115">
        <v>43992</v>
      </c>
      <c r="T257" s="115">
        <v>44053</v>
      </c>
      <c r="U257" s="86" t="s">
        <v>714</v>
      </c>
    </row>
    <row r="258" ht="32.25" customHeight="1" spans="1:21">
      <c r="A258" s="84">
        <v>252</v>
      </c>
      <c r="B258" s="85" t="s">
        <v>26</v>
      </c>
      <c r="C258" s="118" t="s">
        <v>84</v>
      </c>
      <c r="D258" s="119" t="s">
        <v>56</v>
      </c>
      <c r="E258" s="119"/>
      <c r="F258" s="119"/>
      <c r="G258" s="119" t="s">
        <v>166</v>
      </c>
      <c r="H258" s="119" t="s">
        <v>715</v>
      </c>
      <c r="I258" s="119" t="s">
        <v>716</v>
      </c>
      <c r="J258" s="120">
        <v>90000</v>
      </c>
      <c r="K258" s="120">
        <v>90000</v>
      </c>
      <c r="L258" s="120" t="s">
        <v>30</v>
      </c>
      <c r="M258" s="119" t="s">
        <v>31</v>
      </c>
      <c r="N258" s="83" t="s">
        <v>32</v>
      </c>
      <c r="O258" s="121" t="s">
        <v>56</v>
      </c>
      <c r="P258" s="121" t="s">
        <v>56</v>
      </c>
      <c r="Q258" s="121"/>
      <c r="R258" s="121">
        <v>6</v>
      </c>
      <c r="S258" s="115">
        <v>43997</v>
      </c>
      <c r="T258" s="115">
        <v>44058</v>
      </c>
      <c r="U258" s="86" t="s">
        <v>717</v>
      </c>
    </row>
    <row r="259" ht="32.25" customHeight="1" spans="1:21">
      <c r="A259" s="84">
        <v>253</v>
      </c>
      <c r="B259" s="85" t="s">
        <v>26</v>
      </c>
      <c r="C259" s="118" t="s">
        <v>84</v>
      </c>
      <c r="D259" s="119" t="s">
        <v>56</v>
      </c>
      <c r="E259" s="119"/>
      <c r="F259" s="119"/>
      <c r="G259" s="119" t="s">
        <v>166</v>
      </c>
      <c r="H259" s="119" t="s">
        <v>715</v>
      </c>
      <c r="I259" s="119" t="s">
        <v>718</v>
      </c>
      <c r="J259" s="120">
        <v>30000</v>
      </c>
      <c r="K259" s="120">
        <v>30000</v>
      </c>
      <c r="L259" s="120" t="s">
        <v>30</v>
      </c>
      <c r="M259" s="119" t="s">
        <v>31</v>
      </c>
      <c r="N259" s="83" t="s">
        <v>32</v>
      </c>
      <c r="O259" s="121" t="s">
        <v>56</v>
      </c>
      <c r="P259" s="121" t="s">
        <v>56</v>
      </c>
      <c r="Q259" s="121"/>
      <c r="R259" s="121">
        <v>6</v>
      </c>
      <c r="S259" s="115">
        <v>43997</v>
      </c>
      <c r="T259" s="115">
        <v>44058</v>
      </c>
      <c r="U259" s="86" t="s">
        <v>719</v>
      </c>
    </row>
    <row r="260" ht="32.25" customHeight="1" spans="1:21">
      <c r="A260" s="84">
        <v>254</v>
      </c>
      <c r="B260" s="85" t="s">
        <v>26</v>
      </c>
      <c r="C260" s="118" t="s">
        <v>84</v>
      </c>
      <c r="D260" s="119" t="s">
        <v>56</v>
      </c>
      <c r="E260" s="119"/>
      <c r="F260" s="119"/>
      <c r="G260" s="119" t="s">
        <v>166</v>
      </c>
      <c r="H260" s="119" t="s">
        <v>294</v>
      </c>
      <c r="I260" s="119" t="s">
        <v>720</v>
      </c>
      <c r="J260" s="120">
        <v>50000</v>
      </c>
      <c r="K260" s="120">
        <v>50000</v>
      </c>
      <c r="L260" s="120" t="s">
        <v>30</v>
      </c>
      <c r="M260" s="119" t="s">
        <v>31</v>
      </c>
      <c r="N260" s="83" t="s">
        <v>32</v>
      </c>
      <c r="O260" s="121" t="s">
        <v>56</v>
      </c>
      <c r="P260" s="121" t="s">
        <v>56</v>
      </c>
      <c r="Q260" s="121"/>
      <c r="R260" s="121">
        <v>11</v>
      </c>
      <c r="S260" s="115">
        <v>43997</v>
      </c>
      <c r="T260" s="115">
        <v>44058</v>
      </c>
      <c r="U260" s="86" t="s">
        <v>721</v>
      </c>
    </row>
    <row r="261" ht="32.25" customHeight="1" spans="1:21">
      <c r="A261" s="84">
        <v>255</v>
      </c>
      <c r="B261" s="85" t="s">
        <v>26</v>
      </c>
      <c r="C261" s="118" t="s">
        <v>84</v>
      </c>
      <c r="D261" s="119" t="s">
        <v>56</v>
      </c>
      <c r="E261" s="119"/>
      <c r="F261" s="119"/>
      <c r="G261" s="119" t="s">
        <v>166</v>
      </c>
      <c r="H261" s="119" t="s">
        <v>722</v>
      </c>
      <c r="I261" s="119" t="s">
        <v>723</v>
      </c>
      <c r="J261" s="120">
        <v>80000</v>
      </c>
      <c r="K261" s="120">
        <v>80000</v>
      </c>
      <c r="L261" s="120" t="s">
        <v>30</v>
      </c>
      <c r="M261" s="119" t="s">
        <v>31</v>
      </c>
      <c r="N261" s="83" t="s">
        <v>32</v>
      </c>
      <c r="O261" s="121" t="s">
        <v>56</v>
      </c>
      <c r="P261" s="121" t="s">
        <v>56</v>
      </c>
      <c r="Q261" s="121"/>
      <c r="R261" s="121">
        <v>18</v>
      </c>
      <c r="S261" s="115">
        <v>43997</v>
      </c>
      <c r="T261" s="115">
        <v>44058</v>
      </c>
      <c r="U261" s="86" t="s">
        <v>724</v>
      </c>
    </row>
    <row r="262" ht="32.25" customHeight="1" spans="1:21">
      <c r="A262" s="84">
        <v>256</v>
      </c>
      <c r="B262" s="85" t="s">
        <v>26</v>
      </c>
      <c r="C262" s="118" t="s">
        <v>84</v>
      </c>
      <c r="D262" s="119" t="s">
        <v>56</v>
      </c>
      <c r="E262" s="119"/>
      <c r="F262" s="119"/>
      <c r="G262" s="119" t="s">
        <v>166</v>
      </c>
      <c r="H262" s="119" t="s">
        <v>725</v>
      </c>
      <c r="I262" s="119" t="s">
        <v>726</v>
      </c>
      <c r="J262" s="120">
        <v>160000</v>
      </c>
      <c r="K262" s="120">
        <v>160000</v>
      </c>
      <c r="L262" s="120" t="s">
        <v>30</v>
      </c>
      <c r="M262" s="119" t="s">
        <v>31</v>
      </c>
      <c r="N262" s="83" t="s">
        <v>32</v>
      </c>
      <c r="O262" s="121" t="s">
        <v>56</v>
      </c>
      <c r="P262" s="121" t="s">
        <v>56</v>
      </c>
      <c r="Q262" s="121"/>
      <c r="R262" s="121">
        <v>3</v>
      </c>
      <c r="S262" s="115">
        <v>43997</v>
      </c>
      <c r="T262" s="115">
        <v>44058</v>
      </c>
      <c r="U262" s="86" t="s">
        <v>727</v>
      </c>
    </row>
    <row r="263" ht="32.25" customHeight="1" spans="1:21">
      <c r="A263" s="84">
        <v>257</v>
      </c>
      <c r="B263" s="85" t="s">
        <v>26</v>
      </c>
      <c r="C263" s="118" t="s">
        <v>84</v>
      </c>
      <c r="D263" s="119" t="s">
        <v>56</v>
      </c>
      <c r="E263" s="119"/>
      <c r="F263" s="119"/>
      <c r="G263" s="119" t="s">
        <v>85</v>
      </c>
      <c r="H263" s="119" t="s">
        <v>728</v>
      </c>
      <c r="I263" s="119" t="s">
        <v>729</v>
      </c>
      <c r="J263" s="120">
        <v>120000</v>
      </c>
      <c r="K263" s="120">
        <v>120000</v>
      </c>
      <c r="L263" s="120" t="s">
        <v>30</v>
      </c>
      <c r="M263" s="119" t="s">
        <v>31</v>
      </c>
      <c r="N263" s="83" t="s">
        <v>32</v>
      </c>
      <c r="O263" s="121" t="s">
        <v>56</v>
      </c>
      <c r="P263" s="121" t="s">
        <v>56</v>
      </c>
      <c r="Q263" s="121"/>
      <c r="R263" s="121">
        <v>22</v>
      </c>
      <c r="S263" s="115">
        <v>43992</v>
      </c>
      <c r="T263" s="115">
        <v>44053</v>
      </c>
      <c r="U263" s="86" t="s">
        <v>730</v>
      </c>
    </row>
    <row r="264" ht="32.25" customHeight="1" spans="1:21">
      <c r="A264" s="84">
        <v>258</v>
      </c>
      <c r="B264" s="85" t="s">
        <v>26</v>
      </c>
      <c r="C264" s="118" t="s">
        <v>84</v>
      </c>
      <c r="D264" s="119" t="s">
        <v>56</v>
      </c>
      <c r="E264" s="119"/>
      <c r="F264" s="119"/>
      <c r="G264" s="119" t="s">
        <v>85</v>
      </c>
      <c r="H264" s="119" t="s">
        <v>291</v>
      </c>
      <c r="I264" s="119" t="s">
        <v>731</v>
      </c>
      <c r="J264" s="120">
        <v>380000</v>
      </c>
      <c r="K264" s="120">
        <v>380000</v>
      </c>
      <c r="L264" s="120" t="s">
        <v>30</v>
      </c>
      <c r="M264" s="119" t="s">
        <v>31</v>
      </c>
      <c r="N264" s="83" t="s">
        <v>32</v>
      </c>
      <c r="O264" s="121" t="s">
        <v>56</v>
      </c>
      <c r="P264" s="121" t="s">
        <v>56</v>
      </c>
      <c r="Q264" s="121"/>
      <c r="R264" s="121">
        <v>30</v>
      </c>
      <c r="S264" s="115">
        <v>43992</v>
      </c>
      <c r="T264" s="115">
        <v>44053</v>
      </c>
      <c r="U264" s="86" t="s">
        <v>732</v>
      </c>
    </row>
    <row r="265" ht="33" customHeight="1" spans="1:21">
      <c r="A265" s="84">
        <v>259</v>
      </c>
      <c r="B265" s="85" t="s">
        <v>26</v>
      </c>
      <c r="C265" s="118" t="s">
        <v>84</v>
      </c>
      <c r="D265" s="119" t="s">
        <v>56</v>
      </c>
      <c r="E265" s="119"/>
      <c r="F265" s="119"/>
      <c r="G265" s="119" t="s">
        <v>85</v>
      </c>
      <c r="H265" s="119" t="s">
        <v>338</v>
      </c>
      <c r="I265" s="119" t="s">
        <v>733</v>
      </c>
      <c r="J265" s="120">
        <v>170000</v>
      </c>
      <c r="K265" s="120">
        <v>170000</v>
      </c>
      <c r="L265" s="120" t="s">
        <v>30</v>
      </c>
      <c r="M265" s="119" t="s">
        <v>31</v>
      </c>
      <c r="N265" s="83" t="s">
        <v>32</v>
      </c>
      <c r="O265" s="121" t="s">
        <v>56</v>
      </c>
      <c r="P265" s="121" t="s">
        <v>56</v>
      </c>
      <c r="Q265" s="121"/>
      <c r="R265" s="121">
        <v>19</v>
      </c>
      <c r="S265" s="115">
        <v>43992</v>
      </c>
      <c r="T265" s="115">
        <v>44053</v>
      </c>
      <c r="U265" s="86" t="s">
        <v>734</v>
      </c>
    </row>
    <row r="266" ht="33" customHeight="1" spans="1:21">
      <c r="A266" s="84">
        <v>260</v>
      </c>
      <c r="B266" s="85" t="s">
        <v>26</v>
      </c>
      <c r="C266" s="118" t="s">
        <v>84</v>
      </c>
      <c r="D266" s="119" t="s">
        <v>56</v>
      </c>
      <c r="E266" s="119"/>
      <c r="F266" s="119"/>
      <c r="G266" s="119" t="s">
        <v>85</v>
      </c>
      <c r="H266" s="119" t="s">
        <v>338</v>
      </c>
      <c r="I266" s="119" t="s">
        <v>735</v>
      </c>
      <c r="J266" s="120">
        <v>20000</v>
      </c>
      <c r="K266" s="120">
        <v>20000</v>
      </c>
      <c r="L266" s="120" t="s">
        <v>30</v>
      </c>
      <c r="M266" s="119" t="s">
        <v>31</v>
      </c>
      <c r="N266" s="83" t="s">
        <v>32</v>
      </c>
      <c r="O266" s="121" t="s">
        <v>56</v>
      </c>
      <c r="P266" s="121" t="s">
        <v>56</v>
      </c>
      <c r="Q266" s="121"/>
      <c r="R266" s="121">
        <v>19</v>
      </c>
      <c r="S266" s="115">
        <v>43992</v>
      </c>
      <c r="T266" s="115">
        <v>44053</v>
      </c>
      <c r="U266" s="86" t="s">
        <v>736</v>
      </c>
    </row>
    <row r="267" ht="33" customHeight="1" spans="1:21">
      <c r="A267" s="84">
        <v>261</v>
      </c>
      <c r="B267" s="85" t="s">
        <v>26</v>
      </c>
      <c r="C267" s="118" t="s">
        <v>84</v>
      </c>
      <c r="D267" s="119" t="s">
        <v>56</v>
      </c>
      <c r="E267" s="119"/>
      <c r="F267" s="119"/>
      <c r="G267" s="119" t="s">
        <v>85</v>
      </c>
      <c r="H267" s="119" t="s">
        <v>338</v>
      </c>
      <c r="I267" s="119" t="s">
        <v>737</v>
      </c>
      <c r="J267" s="120">
        <v>150000</v>
      </c>
      <c r="K267" s="120">
        <v>150000</v>
      </c>
      <c r="L267" s="120" t="s">
        <v>30</v>
      </c>
      <c r="M267" s="119" t="s">
        <v>31</v>
      </c>
      <c r="N267" s="83" t="s">
        <v>32</v>
      </c>
      <c r="O267" s="121" t="s">
        <v>56</v>
      </c>
      <c r="P267" s="121" t="s">
        <v>56</v>
      </c>
      <c r="Q267" s="121"/>
      <c r="R267" s="121">
        <v>19</v>
      </c>
      <c r="S267" s="115">
        <v>43992</v>
      </c>
      <c r="T267" s="115">
        <v>44053</v>
      </c>
      <c r="U267" s="86" t="s">
        <v>738</v>
      </c>
    </row>
    <row r="268" ht="33" customHeight="1" spans="1:21">
      <c r="A268" s="84">
        <v>262</v>
      </c>
      <c r="B268" s="85" t="s">
        <v>26</v>
      </c>
      <c r="C268" s="118" t="s">
        <v>84</v>
      </c>
      <c r="D268" s="119" t="s">
        <v>56</v>
      </c>
      <c r="E268" s="119"/>
      <c r="F268" s="119"/>
      <c r="G268" s="119" t="s">
        <v>390</v>
      </c>
      <c r="H268" s="119" t="s">
        <v>739</v>
      </c>
      <c r="I268" s="119" t="s">
        <v>740</v>
      </c>
      <c r="J268" s="120">
        <v>70000</v>
      </c>
      <c r="K268" s="120">
        <v>70000</v>
      </c>
      <c r="L268" s="120" t="s">
        <v>30</v>
      </c>
      <c r="M268" s="119" t="s">
        <v>31</v>
      </c>
      <c r="N268" s="83" t="s">
        <v>32</v>
      </c>
      <c r="O268" s="121" t="s">
        <v>56</v>
      </c>
      <c r="P268" s="121" t="s">
        <v>56</v>
      </c>
      <c r="Q268" s="121"/>
      <c r="R268" s="121">
        <v>72</v>
      </c>
      <c r="S268" s="115">
        <v>43997</v>
      </c>
      <c r="T268" s="115">
        <v>44058</v>
      </c>
      <c r="U268" s="86" t="s">
        <v>741</v>
      </c>
    </row>
    <row r="269" ht="33" customHeight="1" spans="1:21">
      <c r="A269" s="84">
        <v>263</v>
      </c>
      <c r="B269" s="85" t="s">
        <v>26</v>
      </c>
      <c r="C269" s="118" t="s">
        <v>84</v>
      </c>
      <c r="D269" s="119" t="s">
        <v>56</v>
      </c>
      <c r="E269" s="119"/>
      <c r="F269" s="119"/>
      <c r="G269" s="119" t="s">
        <v>390</v>
      </c>
      <c r="H269" s="119" t="s">
        <v>400</v>
      </c>
      <c r="I269" s="119" t="s">
        <v>742</v>
      </c>
      <c r="J269" s="120">
        <v>360000</v>
      </c>
      <c r="K269" s="120">
        <v>360000</v>
      </c>
      <c r="L269" s="120" t="s">
        <v>30</v>
      </c>
      <c r="M269" s="119" t="s">
        <v>31</v>
      </c>
      <c r="N269" s="83" t="s">
        <v>32</v>
      </c>
      <c r="O269" s="121" t="s">
        <v>56</v>
      </c>
      <c r="P269" s="121" t="s">
        <v>56</v>
      </c>
      <c r="Q269" s="121"/>
      <c r="R269" s="121">
        <v>55</v>
      </c>
      <c r="S269" s="115">
        <v>43997</v>
      </c>
      <c r="T269" s="115">
        <v>44058</v>
      </c>
      <c r="U269" s="86" t="s">
        <v>743</v>
      </c>
    </row>
    <row r="270" ht="34" customHeight="1" spans="1:21">
      <c r="A270" s="84">
        <v>264</v>
      </c>
      <c r="B270" s="85" t="s">
        <v>26</v>
      </c>
      <c r="C270" s="118" t="s">
        <v>84</v>
      </c>
      <c r="D270" s="119" t="s">
        <v>56</v>
      </c>
      <c r="E270" s="119"/>
      <c r="F270" s="119"/>
      <c r="G270" s="119" t="s">
        <v>390</v>
      </c>
      <c r="H270" s="119" t="s">
        <v>391</v>
      </c>
      <c r="I270" s="119" t="s">
        <v>744</v>
      </c>
      <c r="J270" s="120">
        <v>110000</v>
      </c>
      <c r="K270" s="120">
        <v>110000</v>
      </c>
      <c r="L270" s="120" t="s">
        <v>30</v>
      </c>
      <c r="M270" s="119" t="s">
        <v>31</v>
      </c>
      <c r="N270" s="83" t="s">
        <v>32</v>
      </c>
      <c r="O270" s="121" t="s">
        <v>56</v>
      </c>
      <c r="P270" s="121" t="s">
        <v>56</v>
      </c>
      <c r="Q270" s="121"/>
      <c r="R270" s="121">
        <v>73</v>
      </c>
      <c r="S270" s="115">
        <v>43997</v>
      </c>
      <c r="T270" s="115">
        <v>44058</v>
      </c>
      <c r="U270" s="86" t="s">
        <v>745</v>
      </c>
    </row>
    <row r="271" ht="34" customHeight="1" spans="1:21">
      <c r="A271" s="84">
        <v>265</v>
      </c>
      <c r="B271" s="85" t="s">
        <v>26</v>
      </c>
      <c r="C271" s="118" t="s">
        <v>84</v>
      </c>
      <c r="D271" s="119" t="s">
        <v>56</v>
      </c>
      <c r="E271" s="119"/>
      <c r="F271" s="119"/>
      <c r="G271" s="119" t="s">
        <v>390</v>
      </c>
      <c r="H271" s="119" t="s">
        <v>746</v>
      </c>
      <c r="I271" s="119" t="s">
        <v>747</v>
      </c>
      <c r="J271" s="120">
        <v>300000</v>
      </c>
      <c r="K271" s="120">
        <v>300000</v>
      </c>
      <c r="L271" s="120" t="s">
        <v>30</v>
      </c>
      <c r="M271" s="119" t="s">
        <v>31</v>
      </c>
      <c r="N271" s="83" t="s">
        <v>32</v>
      </c>
      <c r="O271" s="121" t="s">
        <v>56</v>
      </c>
      <c r="P271" s="121" t="s">
        <v>56</v>
      </c>
      <c r="Q271" s="121"/>
      <c r="R271" s="121">
        <v>95</v>
      </c>
      <c r="S271" s="115">
        <v>43997</v>
      </c>
      <c r="T271" s="115">
        <v>44058</v>
      </c>
      <c r="U271" s="86" t="s">
        <v>748</v>
      </c>
    </row>
    <row r="272" ht="34" customHeight="1" spans="1:21">
      <c r="A272" s="84">
        <v>266</v>
      </c>
      <c r="B272" s="85" t="s">
        <v>26</v>
      </c>
      <c r="C272" s="118" t="s">
        <v>84</v>
      </c>
      <c r="D272" s="119" t="s">
        <v>56</v>
      </c>
      <c r="E272" s="119"/>
      <c r="F272" s="119"/>
      <c r="G272" s="119" t="s">
        <v>390</v>
      </c>
      <c r="H272" s="119" t="s">
        <v>394</v>
      </c>
      <c r="I272" s="119" t="s">
        <v>749</v>
      </c>
      <c r="J272" s="120">
        <v>40000</v>
      </c>
      <c r="K272" s="120">
        <v>40000</v>
      </c>
      <c r="L272" s="120" t="s">
        <v>30</v>
      </c>
      <c r="M272" s="119" t="s">
        <v>31</v>
      </c>
      <c r="N272" s="83" t="s">
        <v>32</v>
      </c>
      <c r="O272" s="121" t="s">
        <v>56</v>
      </c>
      <c r="P272" s="121" t="s">
        <v>56</v>
      </c>
      <c r="Q272" s="121"/>
      <c r="R272" s="121">
        <v>58</v>
      </c>
      <c r="S272" s="115">
        <v>43997</v>
      </c>
      <c r="T272" s="115">
        <v>44058</v>
      </c>
      <c r="U272" s="86" t="s">
        <v>750</v>
      </c>
    </row>
    <row r="273" ht="34" customHeight="1" spans="1:21">
      <c r="A273" s="84">
        <v>267</v>
      </c>
      <c r="B273" s="85" t="s">
        <v>26</v>
      </c>
      <c r="C273" s="118" t="s">
        <v>84</v>
      </c>
      <c r="D273" s="119" t="s">
        <v>56</v>
      </c>
      <c r="E273" s="119"/>
      <c r="F273" s="119"/>
      <c r="G273" s="119" t="s">
        <v>390</v>
      </c>
      <c r="H273" s="119" t="s">
        <v>397</v>
      </c>
      <c r="I273" s="119" t="s">
        <v>751</v>
      </c>
      <c r="J273" s="120">
        <v>70000</v>
      </c>
      <c r="K273" s="120">
        <v>70000</v>
      </c>
      <c r="L273" s="120" t="s">
        <v>30</v>
      </c>
      <c r="M273" s="119" t="s">
        <v>31</v>
      </c>
      <c r="N273" s="83" t="s">
        <v>32</v>
      </c>
      <c r="O273" s="121" t="s">
        <v>56</v>
      </c>
      <c r="P273" s="121" t="s">
        <v>56</v>
      </c>
      <c r="Q273" s="121"/>
      <c r="R273" s="121">
        <v>69</v>
      </c>
      <c r="S273" s="115">
        <v>43997</v>
      </c>
      <c r="T273" s="115">
        <v>44058</v>
      </c>
      <c r="U273" s="86" t="s">
        <v>752</v>
      </c>
    </row>
    <row r="274" ht="34" customHeight="1" spans="1:21">
      <c r="A274" s="84">
        <v>268</v>
      </c>
      <c r="B274" s="85" t="s">
        <v>26</v>
      </c>
      <c r="C274" s="118" t="s">
        <v>84</v>
      </c>
      <c r="D274" s="119" t="s">
        <v>56</v>
      </c>
      <c r="E274" s="119"/>
      <c r="F274" s="119"/>
      <c r="G274" s="119" t="s">
        <v>390</v>
      </c>
      <c r="H274" s="119" t="s">
        <v>753</v>
      </c>
      <c r="I274" s="119" t="s">
        <v>754</v>
      </c>
      <c r="J274" s="120">
        <v>100000</v>
      </c>
      <c r="K274" s="120">
        <v>100000</v>
      </c>
      <c r="L274" s="120" t="s">
        <v>30</v>
      </c>
      <c r="M274" s="119" t="s">
        <v>31</v>
      </c>
      <c r="N274" s="83" t="s">
        <v>32</v>
      </c>
      <c r="O274" s="121" t="s">
        <v>56</v>
      </c>
      <c r="P274" s="121" t="s">
        <v>56</v>
      </c>
      <c r="Q274" s="121"/>
      <c r="R274" s="121">
        <v>45</v>
      </c>
      <c r="S274" s="115">
        <v>43997</v>
      </c>
      <c r="T274" s="115">
        <v>44058</v>
      </c>
      <c r="U274" s="86" t="s">
        <v>755</v>
      </c>
    </row>
    <row r="275" ht="34" customHeight="1" spans="1:21">
      <c r="A275" s="84">
        <v>269</v>
      </c>
      <c r="B275" s="85" t="s">
        <v>26</v>
      </c>
      <c r="C275" s="118" t="s">
        <v>84</v>
      </c>
      <c r="D275" s="119" t="s">
        <v>56</v>
      </c>
      <c r="E275" s="119"/>
      <c r="F275" s="119"/>
      <c r="G275" s="119" t="s">
        <v>390</v>
      </c>
      <c r="H275" s="119" t="s">
        <v>753</v>
      </c>
      <c r="I275" s="119" t="s">
        <v>756</v>
      </c>
      <c r="J275" s="120">
        <v>130000</v>
      </c>
      <c r="K275" s="120">
        <v>130000</v>
      </c>
      <c r="L275" s="120" t="s">
        <v>30</v>
      </c>
      <c r="M275" s="119" t="s">
        <v>31</v>
      </c>
      <c r="N275" s="83" t="s">
        <v>32</v>
      </c>
      <c r="O275" s="121" t="s">
        <v>56</v>
      </c>
      <c r="P275" s="121" t="s">
        <v>56</v>
      </c>
      <c r="Q275" s="121"/>
      <c r="R275" s="121">
        <v>3</v>
      </c>
      <c r="S275" s="115">
        <v>43997</v>
      </c>
      <c r="T275" s="115">
        <v>44058</v>
      </c>
      <c r="U275" s="86" t="s">
        <v>757</v>
      </c>
    </row>
    <row r="276" ht="34" customHeight="1" spans="1:21">
      <c r="A276" s="84">
        <v>270</v>
      </c>
      <c r="B276" s="85" t="s">
        <v>26</v>
      </c>
      <c r="C276" s="118" t="s">
        <v>84</v>
      </c>
      <c r="D276" s="119" t="s">
        <v>56</v>
      </c>
      <c r="E276" s="119"/>
      <c r="F276" s="119"/>
      <c r="G276" s="119" t="s">
        <v>390</v>
      </c>
      <c r="H276" s="119"/>
      <c r="I276" s="119" t="s">
        <v>758</v>
      </c>
      <c r="J276" s="120">
        <v>620000</v>
      </c>
      <c r="K276" s="120">
        <v>620000</v>
      </c>
      <c r="L276" s="120" t="s">
        <v>30</v>
      </c>
      <c r="M276" s="119" t="s">
        <v>31</v>
      </c>
      <c r="N276" s="83" t="s">
        <v>32</v>
      </c>
      <c r="O276" s="121" t="s">
        <v>56</v>
      </c>
      <c r="P276" s="121" t="s">
        <v>56</v>
      </c>
      <c r="Q276" s="121"/>
      <c r="R276" s="121">
        <v>3</v>
      </c>
      <c r="S276" s="115">
        <v>43997</v>
      </c>
      <c r="T276" s="115">
        <v>44058</v>
      </c>
      <c r="U276" s="86" t="s">
        <v>759</v>
      </c>
    </row>
    <row r="277" ht="34" customHeight="1" spans="1:21">
      <c r="A277" s="84">
        <v>271</v>
      </c>
      <c r="B277" s="85" t="s">
        <v>26</v>
      </c>
      <c r="C277" s="118" t="s">
        <v>84</v>
      </c>
      <c r="D277" s="119" t="s">
        <v>56</v>
      </c>
      <c r="E277" s="119"/>
      <c r="F277" s="119"/>
      <c r="G277" s="119" t="s">
        <v>59</v>
      </c>
      <c r="H277" s="119" t="s">
        <v>269</v>
      </c>
      <c r="I277" s="119" t="s">
        <v>760</v>
      </c>
      <c r="J277" s="120">
        <v>50000</v>
      </c>
      <c r="K277" s="120">
        <v>50000</v>
      </c>
      <c r="L277" s="120" t="s">
        <v>30</v>
      </c>
      <c r="M277" s="119" t="s">
        <v>31</v>
      </c>
      <c r="N277" s="83" t="s">
        <v>32</v>
      </c>
      <c r="O277" s="121" t="s">
        <v>56</v>
      </c>
      <c r="P277" s="121" t="s">
        <v>56</v>
      </c>
      <c r="Q277" s="121"/>
      <c r="R277" s="121">
        <v>11</v>
      </c>
      <c r="S277" s="115">
        <v>43997</v>
      </c>
      <c r="T277" s="115">
        <v>44058</v>
      </c>
      <c r="U277" s="86" t="s">
        <v>761</v>
      </c>
    </row>
    <row r="278" ht="34" customHeight="1" spans="1:21">
      <c r="A278" s="84">
        <v>272</v>
      </c>
      <c r="B278" s="85" t="s">
        <v>26</v>
      </c>
      <c r="C278" s="118" t="s">
        <v>84</v>
      </c>
      <c r="D278" s="119" t="s">
        <v>56</v>
      </c>
      <c r="E278" s="119"/>
      <c r="F278" s="119"/>
      <c r="G278" s="119" t="s">
        <v>59</v>
      </c>
      <c r="H278" s="119" t="s">
        <v>60</v>
      </c>
      <c r="I278" s="119" t="s">
        <v>762</v>
      </c>
      <c r="J278" s="120">
        <v>40000</v>
      </c>
      <c r="K278" s="120">
        <v>40000</v>
      </c>
      <c r="L278" s="120" t="s">
        <v>30</v>
      </c>
      <c r="M278" s="119" t="s">
        <v>31</v>
      </c>
      <c r="N278" s="83" t="s">
        <v>32</v>
      </c>
      <c r="O278" s="121" t="s">
        <v>56</v>
      </c>
      <c r="P278" s="121" t="s">
        <v>56</v>
      </c>
      <c r="Q278" s="121">
        <v>1</v>
      </c>
      <c r="R278" s="121">
        <v>298</v>
      </c>
      <c r="S278" s="115">
        <v>43997</v>
      </c>
      <c r="T278" s="115">
        <v>44058</v>
      </c>
      <c r="U278" s="86" t="s">
        <v>763</v>
      </c>
    </row>
    <row r="279" ht="34" customHeight="1" spans="1:21">
      <c r="A279" s="84">
        <v>273</v>
      </c>
      <c r="B279" s="85" t="s">
        <v>26</v>
      </c>
      <c r="C279" s="118" t="s">
        <v>84</v>
      </c>
      <c r="D279" s="119" t="s">
        <v>56</v>
      </c>
      <c r="E279" s="119"/>
      <c r="F279" s="119"/>
      <c r="G279" s="119" t="s">
        <v>35</v>
      </c>
      <c r="H279" s="119" t="s">
        <v>341</v>
      </c>
      <c r="I279" s="119" t="s">
        <v>764</v>
      </c>
      <c r="J279" s="120">
        <v>50000</v>
      </c>
      <c r="K279" s="120">
        <v>50000</v>
      </c>
      <c r="L279" s="120" t="s">
        <v>30</v>
      </c>
      <c r="M279" s="119" t="s">
        <v>31</v>
      </c>
      <c r="N279" s="83" t="s">
        <v>32</v>
      </c>
      <c r="O279" s="121" t="s">
        <v>56</v>
      </c>
      <c r="P279" s="121" t="s">
        <v>56</v>
      </c>
      <c r="Q279" s="121">
        <v>1</v>
      </c>
      <c r="R279" s="121">
        <v>200</v>
      </c>
      <c r="S279" s="115">
        <v>43994</v>
      </c>
      <c r="T279" s="115">
        <v>44055</v>
      </c>
      <c r="U279" s="86" t="s">
        <v>765</v>
      </c>
    </row>
    <row r="280" ht="34" customHeight="1" spans="1:21">
      <c r="A280" s="84">
        <v>274</v>
      </c>
      <c r="B280" s="85" t="s">
        <v>26</v>
      </c>
      <c r="C280" s="118" t="s">
        <v>84</v>
      </c>
      <c r="D280" s="119" t="s">
        <v>56</v>
      </c>
      <c r="E280" s="119"/>
      <c r="F280" s="119"/>
      <c r="G280" s="119" t="s">
        <v>35</v>
      </c>
      <c r="H280" s="119" t="s">
        <v>341</v>
      </c>
      <c r="I280" s="119" t="s">
        <v>766</v>
      </c>
      <c r="J280" s="120">
        <v>100000</v>
      </c>
      <c r="K280" s="120">
        <v>100000</v>
      </c>
      <c r="L280" s="120" t="s">
        <v>30</v>
      </c>
      <c r="M280" s="119" t="s">
        <v>31</v>
      </c>
      <c r="N280" s="83" t="s">
        <v>32</v>
      </c>
      <c r="O280" s="121" t="s">
        <v>56</v>
      </c>
      <c r="P280" s="121" t="s">
        <v>56</v>
      </c>
      <c r="Q280" s="121">
        <v>1</v>
      </c>
      <c r="R280" s="121">
        <v>253</v>
      </c>
      <c r="S280" s="115">
        <v>43994</v>
      </c>
      <c r="T280" s="115">
        <v>44055</v>
      </c>
      <c r="U280" s="86" t="s">
        <v>767</v>
      </c>
    </row>
    <row r="281" ht="34" customHeight="1" spans="1:21">
      <c r="A281" s="84">
        <v>275</v>
      </c>
      <c r="B281" s="85" t="s">
        <v>26</v>
      </c>
      <c r="C281" s="118" t="s">
        <v>84</v>
      </c>
      <c r="D281" s="119" t="s">
        <v>56</v>
      </c>
      <c r="E281" s="119"/>
      <c r="F281" s="119"/>
      <c r="G281" s="119" t="s">
        <v>35</v>
      </c>
      <c r="H281" s="119" t="s">
        <v>114</v>
      </c>
      <c r="I281" s="119" t="s">
        <v>768</v>
      </c>
      <c r="J281" s="120">
        <v>30000</v>
      </c>
      <c r="K281" s="120">
        <v>30000</v>
      </c>
      <c r="L281" s="120" t="s">
        <v>30</v>
      </c>
      <c r="M281" s="119" t="s">
        <v>31</v>
      </c>
      <c r="N281" s="83" t="s">
        <v>32</v>
      </c>
      <c r="O281" s="121" t="s">
        <v>56</v>
      </c>
      <c r="P281" s="121" t="s">
        <v>56</v>
      </c>
      <c r="Q281" s="121"/>
      <c r="R281" s="121">
        <v>20</v>
      </c>
      <c r="S281" s="115">
        <v>43994</v>
      </c>
      <c r="T281" s="115">
        <v>44055</v>
      </c>
      <c r="U281" s="86" t="s">
        <v>769</v>
      </c>
    </row>
    <row r="282" ht="32.25" customHeight="1" spans="1:21">
      <c r="A282" s="84">
        <v>276</v>
      </c>
      <c r="B282" s="85" t="s">
        <v>26</v>
      </c>
      <c r="C282" s="118" t="s">
        <v>84</v>
      </c>
      <c r="D282" s="119" t="s">
        <v>56</v>
      </c>
      <c r="E282" s="119"/>
      <c r="F282" s="119"/>
      <c r="G282" s="119" t="s">
        <v>35</v>
      </c>
      <c r="H282" s="119" t="s">
        <v>117</v>
      </c>
      <c r="I282" s="119" t="s">
        <v>770</v>
      </c>
      <c r="J282" s="120">
        <v>30000</v>
      </c>
      <c r="K282" s="120">
        <v>30000</v>
      </c>
      <c r="L282" s="120" t="s">
        <v>30</v>
      </c>
      <c r="M282" s="119" t="s">
        <v>31</v>
      </c>
      <c r="N282" s="83" t="s">
        <v>32</v>
      </c>
      <c r="O282" s="121" t="s">
        <v>56</v>
      </c>
      <c r="P282" s="121" t="s">
        <v>56</v>
      </c>
      <c r="Q282" s="121"/>
      <c r="R282" s="121">
        <v>150</v>
      </c>
      <c r="S282" s="115">
        <v>43994</v>
      </c>
      <c r="T282" s="115">
        <v>44055</v>
      </c>
      <c r="U282" s="86" t="s">
        <v>771</v>
      </c>
    </row>
    <row r="283" ht="32.25" customHeight="1" spans="1:21">
      <c r="A283" s="84">
        <v>277</v>
      </c>
      <c r="B283" s="85" t="s">
        <v>26</v>
      </c>
      <c r="C283" s="118" t="s">
        <v>84</v>
      </c>
      <c r="D283" s="119" t="s">
        <v>56</v>
      </c>
      <c r="E283" s="119"/>
      <c r="F283" s="119"/>
      <c r="G283" s="119" t="s">
        <v>35</v>
      </c>
      <c r="H283" s="119" t="s">
        <v>186</v>
      </c>
      <c r="I283" s="119" t="s">
        <v>772</v>
      </c>
      <c r="J283" s="120">
        <v>180000</v>
      </c>
      <c r="K283" s="120">
        <v>180000</v>
      </c>
      <c r="L283" s="120" t="s">
        <v>30</v>
      </c>
      <c r="M283" s="119" t="s">
        <v>31</v>
      </c>
      <c r="N283" s="83" t="s">
        <v>32</v>
      </c>
      <c r="O283" s="121" t="s">
        <v>56</v>
      </c>
      <c r="P283" s="121" t="s">
        <v>56</v>
      </c>
      <c r="Q283" s="121"/>
      <c r="R283" s="121">
        <v>449</v>
      </c>
      <c r="S283" s="115">
        <v>43994</v>
      </c>
      <c r="T283" s="115">
        <v>44055</v>
      </c>
      <c r="U283" s="86" t="s">
        <v>773</v>
      </c>
    </row>
    <row r="284" ht="45" customHeight="1" spans="1:21">
      <c r="A284" s="84">
        <v>278</v>
      </c>
      <c r="B284" s="85" t="s">
        <v>26</v>
      </c>
      <c r="C284" s="118" t="s">
        <v>84</v>
      </c>
      <c r="D284" s="119" t="s">
        <v>56</v>
      </c>
      <c r="E284" s="119"/>
      <c r="F284" s="119"/>
      <c r="G284" s="119" t="s">
        <v>35</v>
      </c>
      <c r="H284" s="119" t="s">
        <v>348</v>
      </c>
      <c r="I284" s="119" t="s">
        <v>774</v>
      </c>
      <c r="J284" s="120">
        <v>200000</v>
      </c>
      <c r="K284" s="120">
        <v>200000</v>
      </c>
      <c r="L284" s="120" t="s">
        <v>30</v>
      </c>
      <c r="M284" s="119" t="s">
        <v>31</v>
      </c>
      <c r="N284" s="83" t="s">
        <v>32</v>
      </c>
      <c r="O284" s="121" t="s">
        <v>56</v>
      </c>
      <c r="P284" s="121" t="s">
        <v>56</v>
      </c>
      <c r="Q284" s="121"/>
      <c r="R284" s="121">
        <v>329</v>
      </c>
      <c r="S284" s="115">
        <v>43994</v>
      </c>
      <c r="T284" s="115">
        <v>44055</v>
      </c>
      <c r="U284" s="86" t="s">
        <v>775</v>
      </c>
    </row>
    <row r="285" ht="31" customHeight="1" spans="1:21">
      <c r="A285" s="84">
        <v>279</v>
      </c>
      <c r="B285" s="85" t="s">
        <v>26</v>
      </c>
      <c r="C285" s="118" t="s">
        <v>84</v>
      </c>
      <c r="D285" s="119" t="s">
        <v>56</v>
      </c>
      <c r="E285" s="119"/>
      <c r="F285" s="119"/>
      <c r="G285" s="119" t="s">
        <v>162</v>
      </c>
      <c r="H285" s="119" t="s">
        <v>776</v>
      </c>
      <c r="I285" s="119" t="s">
        <v>777</v>
      </c>
      <c r="J285" s="120">
        <v>250000</v>
      </c>
      <c r="K285" s="120">
        <v>250000</v>
      </c>
      <c r="L285" s="120" t="s">
        <v>30</v>
      </c>
      <c r="M285" s="119" t="s">
        <v>31</v>
      </c>
      <c r="N285" s="83" t="s">
        <v>32</v>
      </c>
      <c r="O285" s="121" t="s">
        <v>56</v>
      </c>
      <c r="P285" s="121" t="s">
        <v>56</v>
      </c>
      <c r="Q285" s="121"/>
      <c r="R285" s="121">
        <v>14</v>
      </c>
      <c r="S285" s="115">
        <v>43997</v>
      </c>
      <c r="T285" s="115">
        <v>44058</v>
      </c>
      <c r="U285" s="86" t="s">
        <v>778</v>
      </c>
    </row>
    <row r="286" ht="55.5" customHeight="1" spans="1:21">
      <c r="A286" s="84">
        <v>280</v>
      </c>
      <c r="B286" s="85" t="s">
        <v>26</v>
      </c>
      <c r="C286" s="118" t="s">
        <v>84</v>
      </c>
      <c r="D286" s="119" t="s">
        <v>56</v>
      </c>
      <c r="E286" s="119"/>
      <c r="F286" s="119"/>
      <c r="G286" s="119" t="s">
        <v>162</v>
      </c>
      <c r="H286" s="119" t="s">
        <v>779</v>
      </c>
      <c r="I286" s="119" t="s">
        <v>780</v>
      </c>
      <c r="J286" s="120">
        <v>420000</v>
      </c>
      <c r="K286" s="120">
        <v>420000</v>
      </c>
      <c r="L286" s="120" t="s">
        <v>30</v>
      </c>
      <c r="M286" s="119" t="s">
        <v>31</v>
      </c>
      <c r="N286" s="83" t="s">
        <v>32</v>
      </c>
      <c r="O286" s="121" t="s">
        <v>56</v>
      </c>
      <c r="P286" s="121" t="s">
        <v>56</v>
      </c>
      <c r="Q286" s="121"/>
      <c r="R286" s="121">
        <v>59</v>
      </c>
      <c r="S286" s="115">
        <v>43997</v>
      </c>
      <c r="T286" s="115">
        <v>44058</v>
      </c>
      <c r="U286" s="86" t="s">
        <v>781</v>
      </c>
    </row>
    <row r="287" ht="32.25" customHeight="1" spans="1:21">
      <c r="A287" s="84">
        <v>281</v>
      </c>
      <c r="B287" s="85" t="s">
        <v>26</v>
      </c>
      <c r="C287" s="118" t="s">
        <v>84</v>
      </c>
      <c r="D287" s="119" t="s">
        <v>56</v>
      </c>
      <c r="E287" s="119"/>
      <c r="F287" s="119"/>
      <c r="G287" s="119" t="s">
        <v>162</v>
      </c>
      <c r="H287" s="119" t="s">
        <v>214</v>
      </c>
      <c r="I287" s="119" t="s">
        <v>782</v>
      </c>
      <c r="J287" s="120">
        <v>30000</v>
      </c>
      <c r="K287" s="120">
        <v>30000</v>
      </c>
      <c r="L287" s="120" t="s">
        <v>30</v>
      </c>
      <c r="M287" s="119" t="s">
        <v>31</v>
      </c>
      <c r="N287" s="83" t="s">
        <v>32</v>
      </c>
      <c r="O287" s="121" t="s">
        <v>56</v>
      </c>
      <c r="P287" s="121" t="s">
        <v>56</v>
      </c>
      <c r="Q287" s="121">
        <v>1</v>
      </c>
      <c r="R287" s="121">
        <v>775</v>
      </c>
      <c r="S287" s="115">
        <v>43997</v>
      </c>
      <c r="T287" s="115">
        <v>44058</v>
      </c>
      <c r="U287" s="86" t="s">
        <v>783</v>
      </c>
    </row>
    <row r="288" ht="32.25" customHeight="1" spans="1:21">
      <c r="A288" s="84">
        <v>282</v>
      </c>
      <c r="B288" s="85" t="s">
        <v>26</v>
      </c>
      <c r="C288" s="118" t="s">
        <v>84</v>
      </c>
      <c r="D288" s="119" t="s">
        <v>56</v>
      </c>
      <c r="E288" s="119"/>
      <c r="F288" s="119"/>
      <c r="G288" s="119" t="s">
        <v>162</v>
      </c>
      <c r="H288" s="119" t="s">
        <v>464</v>
      </c>
      <c r="I288" s="119" t="s">
        <v>784</v>
      </c>
      <c r="J288" s="120">
        <v>90000</v>
      </c>
      <c r="K288" s="120">
        <v>90000</v>
      </c>
      <c r="L288" s="120" t="s">
        <v>30</v>
      </c>
      <c r="M288" s="119" t="s">
        <v>31</v>
      </c>
      <c r="N288" s="83" t="s">
        <v>32</v>
      </c>
      <c r="O288" s="121" t="s">
        <v>56</v>
      </c>
      <c r="P288" s="121" t="s">
        <v>56</v>
      </c>
      <c r="Q288" s="121"/>
      <c r="R288" s="121">
        <v>41</v>
      </c>
      <c r="S288" s="115">
        <v>43997</v>
      </c>
      <c r="T288" s="115">
        <v>44058</v>
      </c>
      <c r="U288" s="86" t="s">
        <v>785</v>
      </c>
    </row>
    <row r="289" ht="43.5" customHeight="1" spans="1:21">
      <c r="A289" s="84">
        <v>283</v>
      </c>
      <c r="B289" s="85" t="s">
        <v>26</v>
      </c>
      <c r="C289" s="118" t="s">
        <v>84</v>
      </c>
      <c r="D289" s="119" t="s">
        <v>56</v>
      </c>
      <c r="E289" s="119"/>
      <c r="F289" s="119"/>
      <c r="G289" s="119" t="s">
        <v>53</v>
      </c>
      <c r="H289" s="119" t="s">
        <v>367</v>
      </c>
      <c r="I289" s="119" t="s">
        <v>786</v>
      </c>
      <c r="J289" s="120">
        <v>200000</v>
      </c>
      <c r="K289" s="120">
        <v>200000</v>
      </c>
      <c r="L289" s="120" t="s">
        <v>30</v>
      </c>
      <c r="M289" s="119" t="s">
        <v>31</v>
      </c>
      <c r="N289" s="83" t="s">
        <v>32</v>
      </c>
      <c r="O289" s="121" t="s">
        <v>56</v>
      </c>
      <c r="P289" s="121" t="s">
        <v>56</v>
      </c>
      <c r="Q289" s="121"/>
      <c r="R289" s="121">
        <v>36</v>
      </c>
      <c r="S289" s="115">
        <v>43992</v>
      </c>
      <c r="T289" s="115">
        <v>44053</v>
      </c>
      <c r="U289" s="86" t="s">
        <v>787</v>
      </c>
    </row>
    <row r="290" ht="39" customHeight="1" spans="1:21">
      <c r="A290" s="84">
        <v>284</v>
      </c>
      <c r="B290" s="85" t="s">
        <v>26</v>
      </c>
      <c r="C290" s="118" t="s">
        <v>84</v>
      </c>
      <c r="D290" s="119" t="s">
        <v>56</v>
      </c>
      <c r="E290" s="119"/>
      <c r="F290" s="119"/>
      <c r="G290" s="119" t="s">
        <v>53</v>
      </c>
      <c r="H290" s="119" t="s">
        <v>788</v>
      </c>
      <c r="I290" s="119" t="s">
        <v>789</v>
      </c>
      <c r="J290" s="120">
        <v>390000</v>
      </c>
      <c r="K290" s="120">
        <v>390000</v>
      </c>
      <c r="L290" s="120" t="s">
        <v>30</v>
      </c>
      <c r="M290" s="119" t="s">
        <v>31</v>
      </c>
      <c r="N290" s="83" t="s">
        <v>32</v>
      </c>
      <c r="O290" s="121" t="s">
        <v>56</v>
      </c>
      <c r="P290" s="121" t="s">
        <v>56</v>
      </c>
      <c r="Q290" s="121"/>
      <c r="R290" s="121">
        <v>61</v>
      </c>
      <c r="S290" s="115">
        <v>43992</v>
      </c>
      <c r="T290" s="115">
        <v>44053</v>
      </c>
      <c r="U290" s="86" t="s">
        <v>790</v>
      </c>
    </row>
    <row r="291" ht="41.25" customHeight="1" spans="1:21">
      <c r="A291" s="84">
        <v>285</v>
      </c>
      <c r="B291" s="85" t="s">
        <v>26</v>
      </c>
      <c r="C291" s="118" t="s">
        <v>84</v>
      </c>
      <c r="D291" s="119" t="s">
        <v>56</v>
      </c>
      <c r="E291" s="119"/>
      <c r="F291" s="119"/>
      <c r="G291" s="119" t="s">
        <v>53</v>
      </c>
      <c r="H291" s="119" t="s">
        <v>361</v>
      </c>
      <c r="I291" s="119" t="s">
        <v>791</v>
      </c>
      <c r="J291" s="120">
        <v>380000</v>
      </c>
      <c r="K291" s="120">
        <v>380000</v>
      </c>
      <c r="L291" s="120" t="s">
        <v>30</v>
      </c>
      <c r="M291" s="119" t="s">
        <v>31</v>
      </c>
      <c r="N291" s="83" t="s">
        <v>32</v>
      </c>
      <c r="O291" s="121" t="s">
        <v>56</v>
      </c>
      <c r="P291" s="121" t="s">
        <v>56</v>
      </c>
      <c r="Q291" s="121"/>
      <c r="R291" s="121">
        <v>55</v>
      </c>
      <c r="S291" s="115">
        <v>43992</v>
      </c>
      <c r="T291" s="115">
        <v>44053</v>
      </c>
      <c r="U291" s="86" t="s">
        <v>792</v>
      </c>
    </row>
    <row r="292" ht="32.25" customHeight="1" spans="1:21">
      <c r="A292" s="84">
        <v>286</v>
      </c>
      <c r="B292" s="85" t="s">
        <v>26</v>
      </c>
      <c r="C292" s="118" t="s">
        <v>84</v>
      </c>
      <c r="D292" s="119" t="s">
        <v>56</v>
      </c>
      <c r="E292" s="119"/>
      <c r="F292" s="119"/>
      <c r="G292" s="119" t="s">
        <v>53</v>
      </c>
      <c r="H292" s="119" t="s">
        <v>793</v>
      </c>
      <c r="I292" s="119" t="s">
        <v>794</v>
      </c>
      <c r="J292" s="120">
        <v>50000</v>
      </c>
      <c r="K292" s="120">
        <v>50000</v>
      </c>
      <c r="L292" s="120" t="s">
        <v>30</v>
      </c>
      <c r="M292" s="119" t="s">
        <v>31</v>
      </c>
      <c r="N292" s="83" t="s">
        <v>32</v>
      </c>
      <c r="O292" s="121" t="s">
        <v>56</v>
      </c>
      <c r="P292" s="121" t="s">
        <v>56</v>
      </c>
      <c r="Q292" s="121"/>
      <c r="R292" s="121">
        <v>34</v>
      </c>
      <c r="S292" s="115">
        <v>43992</v>
      </c>
      <c r="T292" s="115">
        <v>44053</v>
      </c>
      <c r="U292" s="86" t="s">
        <v>795</v>
      </c>
    </row>
    <row r="293" ht="50.25" customHeight="1" spans="1:21">
      <c r="A293" s="84">
        <v>287</v>
      </c>
      <c r="B293" s="85" t="s">
        <v>26</v>
      </c>
      <c r="C293" s="118" t="s">
        <v>84</v>
      </c>
      <c r="D293" s="119" t="s">
        <v>56</v>
      </c>
      <c r="E293" s="119"/>
      <c r="F293" s="119"/>
      <c r="G293" s="119" t="s">
        <v>158</v>
      </c>
      <c r="H293" s="119" t="s">
        <v>796</v>
      </c>
      <c r="I293" s="119" t="s">
        <v>797</v>
      </c>
      <c r="J293" s="120">
        <v>310000</v>
      </c>
      <c r="K293" s="120">
        <v>310000</v>
      </c>
      <c r="L293" s="120" t="s">
        <v>30</v>
      </c>
      <c r="M293" s="119" t="s">
        <v>31</v>
      </c>
      <c r="N293" s="83" t="s">
        <v>32</v>
      </c>
      <c r="O293" s="121" t="s">
        <v>56</v>
      </c>
      <c r="P293" s="121" t="s">
        <v>56</v>
      </c>
      <c r="Q293" s="121"/>
      <c r="R293" s="121">
        <v>15</v>
      </c>
      <c r="S293" s="115">
        <v>43997</v>
      </c>
      <c r="T293" s="115">
        <v>44058</v>
      </c>
      <c r="U293" s="86" t="s">
        <v>798</v>
      </c>
    </row>
    <row r="294" ht="129" customHeight="1" spans="1:21">
      <c r="A294" s="84">
        <v>288</v>
      </c>
      <c r="B294" s="85" t="s">
        <v>26</v>
      </c>
      <c r="C294" s="118" t="s">
        <v>84</v>
      </c>
      <c r="D294" s="119" t="s">
        <v>56</v>
      </c>
      <c r="E294" s="119"/>
      <c r="F294" s="119"/>
      <c r="G294" s="119" t="s">
        <v>158</v>
      </c>
      <c r="H294" s="119" t="s">
        <v>159</v>
      </c>
      <c r="I294" s="119" t="s">
        <v>799</v>
      </c>
      <c r="J294" s="120">
        <v>70000</v>
      </c>
      <c r="K294" s="120">
        <v>70000</v>
      </c>
      <c r="L294" s="120" t="s">
        <v>30</v>
      </c>
      <c r="M294" s="119" t="s">
        <v>31</v>
      </c>
      <c r="N294" s="83" t="s">
        <v>32</v>
      </c>
      <c r="O294" s="121" t="s">
        <v>56</v>
      </c>
      <c r="P294" s="121" t="s">
        <v>56</v>
      </c>
      <c r="Q294" s="121"/>
      <c r="R294" s="121">
        <v>74</v>
      </c>
      <c r="S294" s="115">
        <v>43997</v>
      </c>
      <c r="T294" s="115">
        <v>44058</v>
      </c>
      <c r="U294" s="86" t="s">
        <v>800</v>
      </c>
    </row>
    <row r="295" ht="72" customHeight="1" spans="1:21">
      <c r="A295" s="84">
        <v>289</v>
      </c>
      <c r="B295" s="85" t="s">
        <v>26</v>
      </c>
      <c r="C295" s="118" t="s">
        <v>84</v>
      </c>
      <c r="D295" s="119" t="s">
        <v>56</v>
      </c>
      <c r="E295" s="119"/>
      <c r="F295" s="119"/>
      <c r="G295" s="119" t="s">
        <v>158</v>
      </c>
      <c r="H295" s="119" t="s">
        <v>801</v>
      </c>
      <c r="I295" s="119" t="s">
        <v>802</v>
      </c>
      <c r="J295" s="120">
        <v>300000</v>
      </c>
      <c r="K295" s="120">
        <v>300000</v>
      </c>
      <c r="L295" s="120" t="s">
        <v>30</v>
      </c>
      <c r="M295" s="119" t="s">
        <v>31</v>
      </c>
      <c r="N295" s="83" t="s">
        <v>32</v>
      </c>
      <c r="O295" s="121" t="s">
        <v>56</v>
      </c>
      <c r="P295" s="121" t="s">
        <v>56</v>
      </c>
      <c r="Q295" s="121"/>
      <c r="R295" s="121">
        <v>54</v>
      </c>
      <c r="S295" s="115">
        <v>43997</v>
      </c>
      <c r="T295" s="115">
        <v>44058</v>
      </c>
      <c r="U295" s="86" t="s">
        <v>803</v>
      </c>
    </row>
    <row r="296" ht="45.75" customHeight="1" spans="1:21">
      <c r="A296" s="84">
        <v>290</v>
      </c>
      <c r="B296" s="85" t="s">
        <v>26</v>
      </c>
      <c r="C296" s="118" t="s">
        <v>84</v>
      </c>
      <c r="D296" s="119" t="s">
        <v>56</v>
      </c>
      <c r="E296" s="119"/>
      <c r="F296" s="119"/>
      <c r="G296" s="119" t="s">
        <v>158</v>
      </c>
      <c r="H296" s="119" t="s">
        <v>804</v>
      </c>
      <c r="I296" s="119" t="s">
        <v>805</v>
      </c>
      <c r="J296" s="120">
        <v>200000</v>
      </c>
      <c r="K296" s="120">
        <v>200000</v>
      </c>
      <c r="L296" s="120" t="s">
        <v>30</v>
      </c>
      <c r="M296" s="119" t="s">
        <v>31</v>
      </c>
      <c r="N296" s="83" t="s">
        <v>32</v>
      </c>
      <c r="O296" s="121" t="s">
        <v>56</v>
      </c>
      <c r="P296" s="121" t="s">
        <v>56</v>
      </c>
      <c r="Q296" s="121"/>
      <c r="R296" s="121">
        <v>3</v>
      </c>
      <c r="S296" s="115">
        <v>43997</v>
      </c>
      <c r="T296" s="115">
        <v>44058</v>
      </c>
      <c r="U296" s="86" t="s">
        <v>806</v>
      </c>
    </row>
    <row r="297" ht="32.25" customHeight="1" spans="1:21">
      <c r="A297" s="84">
        <v>291</v>
      </c>
      <c r="B297" s="85" t="s">
        <v>26</v>
      </c>
      <c r="C297" s="118" t="s">
        <v>84</v>
      </c>
      <c r="D297" s="119" t="s">
        <v>56</v>
      </c>
      <c r="E297" s="119"/>
      <c r="F297" s="119"/>
      <c r="G297" s="119" t="s">
        <v>81</v>
      </c>
      <c r="H297" s="119" t="s">
        <v>807</v>
      </c>
      <c r="I297" s="119" t="s">
        <v>808</v>
      </c>
      <c r="J297" s="120">
        <v>90000</v>
      </c>
      <c r="K297" s="120">
        <v>90000</v>
      </c>
      <c r="L297" s="120" t="s">
        <v>30</v>
      </c>
      <c r="M297" s="119" t="s">
        <v>31</v>
      </c>
      <c r="N297" s="83" t="s">
        <v>32</v>
      </c>
      <c r="O297" s="121" t="s">
        <v>56</v>
      </c>
      <c r="P297" s="121" t="s">
        <v>56</v>
      </c>
      <c r="Q297" s="121"/>
      <c r="R297" s="121">
        <v>27</v>
      </c>
      <c r="S297" s="115">
        <v>43997</v>
      </c>
      <c r="T297" s="115">
        <v>44058</v>
      </c>
      <c r="U297" s="86" t="s">
        <v>809</v>
      </c>
    </row>
    <row r="298" ht="32.25" customHeight="1" spans="1:21">
      <c r="A298" s="84">
        <v>292</v>
      </c>
      <c r="B298" s="85" t="s">
        <v>26</v>
      </c>
      <c r="C298" s="118" t="s">
        <v>84</v>
      </c>
      <c r="D298" s="119" t="s">
        <v>56</v>
      </c>
      <c r="E298" s="119"/>
      <c r="F298" s="119"/>
      <c r="G298" s="119" t="s">
        <v>81</v>
      </c>
      <c r="H298" s="119" t="s">
        <v>807</v>
      </c>
      <c r="I298" s="119" t="s">
        <v>810</v>
      </c>
      <c r="J298" s="120">
        <v>70000</v>
      </c>
      <c r="K298" s="120">
        <v>70000</v>
      </c>
      <c r="L298" s="120" t="s">
        <v>30</v>
      </c>
      <c r="M298" s="119" t="s">
        <v>31</v>
      </c>
      <c r="N298" s="83" t="s">
        <v>32</v>
      </c>
      <c r="O298" s="121" t="s">
        <v>56</v>
      </c>
      <c r="P298" s="121" t="s">
        <v>56</v>
      </c>
      <c r="Q298" s="121"/>
      <c r="R298" s="121">
        <v>27</v>
      </c>
      <c r="S298" s="115">
        <v>43997</v>
      </c>
      <c r="T298" s="115">
        <v>44058</v>
      </c>
      <c r="U298" s="86" t="s">
        <v>811</v>
      </c>
    </row>
    <row r="299" ht="32.25" customHeight="1" spans="1:21">
      <c r="A299" s="84">
        <v>293</v>
      </c>
      <c r="B299" s="85" t="s">
        <v>26</v>
      </c>
      <c r="C299" s="118" t="s">
        <v>84</v>
      </c>
      <c r="D299" s="119" t="s">
        <v>56</v>
      </c>
      <c r="E299" s="119"/>
      <c r="F299" s="119"/>
      <c r="G299" s="119" t="s">
        <v>81</v>
      </c>
      <c r="H299" s="119" t="s">
        <v>530</v>
      </c>
      <c r="I299" s="119" t="s">
        <v>812</v>
      </c>
      <c r="J299" s="120">
        <v>80000</v>
      </c>
      <c r="K299" s="120">
        <v>80000</v>
      </c>
      <c r="L299" s="120" t="s">
        <v>30</v>
      </c>
      <c r="M299" s="119" t="s">
        <v>31</v>
      </c>
      <c r="N299" s="83" t="s">
        <v>32</v>
      </c>
      <c r="O299" s="121" t="s">
        <v>56</v>
      </c>
      <c r="P299" s="121" t="s">
        <v>56</v>
      </c>
      <c r="Q299" s="121"/>
      <c r="R299" s="121">
        <v>95</v>
      </c>
      <c r="S299" s="115">
        <v>43997</v>
      </c>
      <c r="T299" s="115">
        <v>44058</v>
      </c>
      <c r="U299" s="86" t="s">
        <v>813</v>
      </c>
    </row>
    <row r="300" ht="32.25" customHeight="1" spans="1:21">
      <c r="A300" s="84">
        <v>294</v>
      </c>
      <c r="B300" s="85" t="s">
        <v>26</v>
      </c>
      <c r="C300" s="118" t="s">
        <v>84</v>
      </c>
      <c r="D300" s="119" t="s">
        <v>56</v>
      </c>
      <c r="E300" s="119"/>
      <c r="F300" s="119"/>
      <c r="G300" s="119" t="s">
        <v>81</v>
      </c>
      <c r="H300" s="119" t="s">
        <v>530</v>
      </c>
      <c r="I300" s="119" t="s">
        <v>814</v>
      </c>
      <c r="J300" s="120">
        <v>40000</v>
      </c>
      <c r="K300" s="120">
        <v>40000</v>
      </c>
      <c r="L300" s="120" t="s">
        <v>30</v>
      </c>
      <c r="M300" s="119" t="s">
        <v>31</v>
      </c>
      <c r="N300" s="83" t="s">
        <v>32</v>
      </c>
      <c r="O300" s="121" t="s">
        <v>56</v>
      </c>
      <c r="P300" s="121" t="s">
        <v>56</v>
      </c>
      <c r="Q300" s="121"/>
      <c r="R300" s="121">
        <v>27</v>
      </c>
      <c r="S300" s="115">
        <v>43997</v>
      </c>
      <c r="T300" s="115">
        <v>44058</v>
      </c>
      <c r="U300" s="86" t="s">
        <v>815</v>
      </c>
    </row>
    <row r="301" ht="32.25" customHeight="1" spans="1:21">
      <c r="A301" s="84">
        <v>295</v>
      </c>
      <c r="B301" s="85" t="s">
        <v>26</v>
      </c>
      <c r="C301" s="118" t="s">
        <v>84</v>
      </c>
      <c r="D301" s="119" t="s">
        <v>56</v>
      </c>
      <c r="E301" s="119"/>
      <c r="F301" s="119"/>
      <c r="G301" s="119" t="s">
        <v>81</v>
      </c>
      <c r="H301" s="119" t="s">
        <v>82</v>
      </c>
      <c r="I301" s="119" t="s">
        <v>816</v>
      </c>
      <c r="J301" s="120">
        <v>210000</v>
      </c>
      <c r="K301" s="120">
        <v>210000</v>
      </c>
      <c r="L301" s="120" t="s">
        <v>30</v>
      </c>
      <c r="M301" s="119" t="s">
        <v>31</v>
      </c>
      <c r="N301" s="83" t="s">
        <v>32</v>
      </c>
      <c r="O301" s="121" t="s">
        <v>56</v>
      </c>
      <c r="P301" s="121" t="s">
        <v>56</v>
      </c>
      <c r="Q301" s="121"/>
      <c r="R301" s="121">
        <v>61</v>
      </c>
      <c r="S301" s="115">
        <v>43997</v>
      </c>
      <c r="T301" s="115">
        <v>44058</v>
      </c>
      <c r="U301" s="86" t="s">
        <v>817</v>
      </c>
    </row>
    <row r="302" ht="32.25" customHeight="1" spans="1:21">
      <c r="A302" s="84">
        <v>296</v>
      </c>
      <c r="B302" s="85" t="s">
        <v>26</v>
      </c>
      <c r="C302" s="118" t="s">
        <v>84</v>
      </c>
      <c r="D302" s="119" t="s">
        <v>56</v>
      </c>
      <c r="E302" s="119"/>
      <c r="F302" s="119"/>
      <c r="G302" s="119" t="s">
        <v>81</v>
      </c>
      <c r="H302" s="119" t="s">
        <v>82</v>
      </c>
      <c r="I302" s="119" t="s">
        <v>818</v>
      </c>
      <c r="J302" s="120">
        <v>280000</v>
      </c>
      <c r="K302" s="120">
        <v>280000</v>
      </c>
      <c r="L302" s="120" t="s">
        <v>30</v>
      </c>
      <c r="M302" s="119" t="s">
        <v>31</v>
      </c>
      <c r="N302" s="83" t="s">
        <v>32</v>
      </c>
      <c r="O302" s="121" t="s">
        <v>56</v>
      </c>
      <c r="P302" s="121" t="s">
        <v>56</v>
      </c>
      <c r="Q302" s="121"/>
      <c r="R302" s="121">
        <v>61</v>
      </c>
      <c r="S302" s="115">
        <v>43997</v>
      </c>
      <c r="T302" s="115">
        <v>44058</v>
      </c>
      <c r="U302" s="86" t="s">
        <v>819</v>
      </c>
    </row>
    <row r="303" ht="32.25" customHeight="1" spans="1:21">
      <c r="A303" s="84">
        <v>297</v>
      </c>
      <c r="B303" s="85" t="s">
        <v>26</v>
      </c>
      <c r="C303" s="118" t="s">
        <v>84</v>
      </c>
      <c r="D303" s="119" t="s">
        <v>56</v>
      </c>
      <c r="E303" s="119"/>
      <c r="F303" s="119"/>
      <c r="G303" s="119" t="s">
        <v>81</v>
      </c>
      <c r="H303" s="119" t="s">
        <v>506</v>
      </c>
      <c r="I303" s="119" t="s">
        <v>820</v>
      </c>
      <c r="J303" s="120">
        <v>40000</v>
      </c>
      <c r="K303" s="120">
        <v>40000</v>
      </c>
      <c r="L303" s="120" t="s">
        <v>30</v>
      </c>
      <c r="M303" s="119" t="s">
        <v>31</v>
      </c>
      <c r="N303" s="83" t="s">
        <v>32</v>
      </c>
      <c r="O303" s="121" t="s">
        <v>56</v>
      </c>
      <c r="P303" s="121" t="s">
        <v>56</v>
      </c>
      <c r="Q303" s="121"/>
      <c r="R303" s="121">
        <v>42</v>
      </c>
      <c r="S303" s="115">
        <v>43997</v>
      </c>
      <c r="T303" s="115">
        <v>44058</v>
      </c>
      <c r="U303" s="86" t="s">
        <v>821</v>
      </c>
    </row>
    <row r="304" ht="32.25" customHeight="1" spans="1:21">
      <c r="A304" s="84">
        <v>298</v>
      </c>
      <c r="B304" s="85" t="s">
        <v>26</v>
      </c>
      <c r="C304" s="118" t="s">
        <v>84</v>
      </c>
      <c r="D304" s="119" t="s">
        <v>56</v>
      </c>
      <c r="E304" s="119"/>
      <c r="F304" s="119"/>
      <c r="G304" s="119" t="s">
        <v>81</v>
      </c>
      <c r="H304" s="119" t="s">
        <v>822</v>
      </c>
      <c r="I304" s="119" t="s">
        <v>823</v>
      </c>
      <c r="J304" s="120">
        <v>110000</v>
      </c>
      <c r="K304" s="120">
        <v>110000</v>
      </c>
      <c r="L304" s="120" t="s">
        <v>30</v>
      </c>
      <c r="M304" s="119" t="s">
        <v>31</v>
      </c>
      <c r="N304" s="83" t="s">
        <v>32</v>
      </c>
      <c r="O304" s="121" t="s">
        <v>56</v>
      </c>
      <c r="P304" s="121" t="s">
        <v>56</v>
      </c>
      <c r="Q304" s="121">
        <v>1</v>
      </c>
      <c r="R304" s="121">
        <v>848</v>
      </c>
      <c r="S304" s="115">
        <v>43997</v>
      </c>
      <c r="T304" s="115">
        <v>44058</v>
      </c>
      <c r="U304" s="86" t="s">
        <v>824</v>
      </c>
    </row>
    <row r="305" ht="54.75" customHeight="1" spans="1:21">
      <c r="A305" s="84">
        <v>299</v>
      </c>
      <c r="B305" s="85" t="s">
        <v>26</v>
      </c>
      <c r="C305" s="118" t="s">
        <v>84</v>
      </c>
      <c r="D305" s="119" t="s">
        <v>56</v>
      </c>
      <c r="E305" s="119"/>
      <c r="F305" s="119"/>
      <c r="G305" s="119" t="s">
        <v>81</v>
      </c>
      <c r="H305" s="119" t="s">
        <v>822</v>
      </c>
      <c r="I305" s="119" t="s">
        <v>825</v>
      </c>
      <c r="J305" s="120">
        <v>580000</v>
      </c>
      <c r="K305" s="120">
        <v>580000</v>
      </c>
      <c r="L305" s="120" t="s">
        <v>30</v>
      </c>
      <c r="M305" s="119" t="s">
        <v>31</v>
      </c>
      <c r="N305" s="83" t="s">
        <v>32</v>
      </c>
      <c r="O305" s="121" t="s">
        <v>56</v>
      </c>
      <c r="P305" s="121" t="s">
        <v>56</v>
      </c>
      <c r="Q305" s="121">
        <v>3</v>
      </c>
      <c r="R305" s="121">
        <v>552</v>
      </c>
      <c r="S305" s="115">
        <v>43997</v>
      </c>
      <c r="T305" s="115">
        <v>44058</v>
      </c>
      <c r="U305" s="86" t="s">
        <v>826</v>
      </c>
    </row>
    <row r="306" ht="32.25" customHeight="1" spans="1:21">
      <c r="A306" s="84">
        <v>300</v>
      </c>
      <c r="B306" s="85" t="s">
        <v>26</v>
      </c>
      <c r="C306" s="118" t="s">
        <v>84</v>
      </c>
      <c r="D306" s="119" t="s">
        <v>56</v>
      </c>
      <c r="E306" s="119"/>
      <c r="F306" s="119"/>
      <c r="G306" s="119" t="s">
        <v>40</v>
      </c>
      <c r="H306" s="119" t="s">
        <v>827</v>
      </c>
      <c r="I306" s="119" t="s">
        <v>828</v>
      </c>
      <c r="J306" s="120">
        <v>150000</v>
      </c>
      <c r="K306" s="120">
        <v>150000</v>
      </c>
      <c r="L306" s="120" t="s">
        <v>30</v>
      </c>
      <c r="M306" s="119" t="s">
        <v>31</v>
      </c>
      <c r="N306" s="83" t="s">
        <v>32</v>
      </c>
      <c r="O306" s="121" t="s">
        <v>56</v>
      </c>
      <c r="P306" s="121" t="s">
        <v>56</v>
      </c>
      <c r="Q306" s="121"/>
      <c r="R306" s="121">
        <v>28</v>
      </c>
      <c r="S306" s="115">
        <v>43992</v>
      </c>
      <c r="T306" s="115">
        <v>44053</v>
      </c>
      <c r="U306" s="86" t="s">
        <v>829</v>
      </c>
    </row>
    <row r="307" ht="32.25" customHeight="1" spans="1:21">
      <c r="A307" s="84">
        <v>301</v>
      </c>
      <c r="B307" s="85" t="s">
        <v>26</v>
      </c>
      <c r="C307" s="118" t="s">
        <v>84</v>
      </c>
      <c r="D307" s="119" t="s">
        <v>56</v>
      </c>
      <c r="E307" s="119"/>
      <c r="F307" s="119"/>
      <c r="G307" s="119" t="s">
        <v>40</v>
      </c>
      <c r="H307" s="119" t="s">
        <v>175</v>
      </c>
      <c r="I307" s="119" t="s">
        <v>830</v>
      </c>
      <c r="J307" s="120">
        <v>280000</v>
      </c>
      <c r="K307" s="120">
        <v>280000</v>
      </c>
      <c r="L307" s="120" t="s">
        <v>30</v>
      </c>
      <c r="M307" s="119" t="s">
        <v>31</v>
      </c>
      <c r="N307" s="83" t="s">
        <v>32</v>
      </c>
      <c r="O307" s="121" t="s">
        <v>56</v>
      </c>
      <c r="P307" s="121" t="s">
        <v>56</v>
      </c>
      <c r="Q307" s="121"/>
      <c r="R307" s="121">
        <v>86</v>
      </c>
      <c r="S307" s="115">
        <v>43992</v>
      </c>
      <c r="T307" s="115">
        <v>44053</v>
      </c>
      <c r="U307" s="86" t="s">
        <v>831</v>
      </c>
    </row>
    <row r="308" ht="32.25" customHeight="1" spans="1:21">
      <c r="A308" s="84">
        <v>302</v>
      </c>
      <c r="B308" s="85" t="s">
        <v>26</v>
      </c>
      <c r="C308" s="118" t="s">
        <v>84</v>
      </c>
      <c r="D308" s="119" t="s">
        <v>56</v>
      </c>
      <c r="E308" s="119"/>
      <c r="F308" s="119"/>
      <c r="G308" s="119" t="s">
        <v>40</v>
      </c>
      <c r="H308" s="119" t="s">
        <v>175</v>
      </c>
      <c r="I308" s="119" t="s">
        <v>832</v>
      </c>
      <c r="J308" s="120">
        <v>150000</v>
      </c>
      <c r="K308" s="120">
        <v>150000</v>
      </c>
      <c r="L308" s="120" t="s">
        <v>30</v>
      </c>
      <c r="M308" s="119" t="s">
        <v>31</v>
      </c>
      <c r="N308" s="83" t="s">
        <v>32</v>
      </c>
      <c r="O308" s="121" t="s">
        <v>56</v>
      </c>
      <c r="P308" s="121" t="s">
        <v>56</v>
      </c>
      <c r="Q308" s="121"/>
      <c r="R308" s="121">
        <v>86</v>
      </c>
      <c r="S308" s="115">
        <v>43992</v>
      </c>
      <c r="T308" s="115">
        <v>44053</v>
      </c>
      <c r="U308" s="86" t="s">
        <v>833</v>
      </c>
    </row>
    <row r="309" ht="32.25" customHeight="1" spans="1:21">
      <c r="A309" s="84">
        <v>303</v>
      </c>
      <c r="B309" s="85" t="s">
        <v>26</v>
      </c>
      <c r="C309" s="118" t="s">
        <v>84</v>
      </c>
      <c r="D309" s="119" t="s">
        <v>56</v>
      </c>
      <c r="E309" s="119"/>
      <c r="F309" s="119"/>
      <c r="G309" s="119" t="s">
        <v>40</v>
      </c>
      <c r="H309" s="119" t="s">
        <v>458</v>
      </c>
      <c r="I309" s="119" t="s">
        <v>834</v>
      </c>
      <c r="J309" s="120">
        <v>310000</v>
      </c>
      <c r="K309" s="120">
        <v>310000</v>
      </c>
      <c r="L309" s="120" t="s">
        <v>30</v>
      </c>
      <c r="M309" s="119" t="s">
        <v>31</v>
      </c>
      <c r="N309" s="83" t="s">
        <v>32</v>
      </c>
      <c r="O309" s="121" t="s">
        <v>56</v>
      </c>
      <c r="P309" s="121" t="s">
        <v>56</v>
      </c>
      <c r="Q309" s="121"/>
      <c r="R309" s="121">
        <v>56</v>
      </c>
      <c r="S309" s="115">
        <v>43992</v>
      </c>
      <c r="T309" s="115">
        <v>44053</v>
      </c>
      <c r="U309" s="86" t="s">
        <v>835</v>
      </c>
    </row>
    <row r="310" ht="32.25" customHeight="1" spans="1:21">
      <c r="A310" s="84">
        <v>304</v>
      </c>
      <c r="B310" s="85" t="s">
        <v>26</v>
      </c>
      <c r="C310" s="118" t="s">
        <v>84</v>
      </c>
      <c r="D310" s="119" t="s">
        <v>56</v>
      </c>
      <c r="E310" s="119"/>
      <c r="F310" s="119"/>
      <c r="G310" s="119" t="s">
        <v>40</v>
      </c>
      <c r="H310" s="119" t="s">
        <v>455</v>
      </c>
      <c r="I310" s="119" t="s">
        <v>836</v>
      </c>
      <c r="J310" s="120">
        <v>130000</v>
      </c>
      <c r="K310" s="120">
        <v>130000</v>
      </c>
      <c r="L310" s="120" t="s">
        <v>30</v>
      </c>
      <c r="M310" s="119" t="s">
        <v>31</v>
      </c>
      <c r="N310" s="83" t="s">
        <v>32</v>
      </c>
      <c r="O310" s="121" t="s">
        <v>56</v>
      </c>
      <c r="P310" s="121" t="s">
        <v>56</v>
      </c>
      <c r="Q310" s="121"/>
      <c r="R310" s="121">
        <v>52</v>
      </c>
      <c r="S310" s="115">
        <v>43992</v>
      </c>
      <c r="T310" s="115">
        <v>44053</v>
      </c>
      <c r="U310" s="86" t="s">
        <v>837</v>
      </c>
    </row>
  </sheetData>
  <autoFilter ref="A6:U310">
    <extLst/>
  </autoFilter>
  <mergeCells count="22">
    <mergeCell ref="A1:U1"/>
    <mergeCell ref="A2:U2"/>
    <mergeCell ref="S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U4:U5"/>
  </mergeCells>
  <dataValidations count="1">
    <dataValidation type="list" allowBlank="1" showInputMessage="1" showErrorMessage="1" sqref="C79">
      <formula1>INDIRECT($B$6)</formula1>
    </dataValidation>
  </dataValidations>
  <printOptions horizontalCentered="1"/>
  <pageMargins left="0.314583333333333" right="0.236111111111111" top="0.629861111111111" bottom="0.629861111111111" header="0.314583333333333" footer="0.156944444444444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A1" sqref="$A1:$XFD1048576"/>
    </sheetView>
  </sheetViews>
  <sheetFormatPr defaultColWidth="9" defaultRowHeight="13.5" outlineLevelCol="3"/>
  <cols>
    <col min="1" max="1" width="24.25" customWidth="1"/>
    <col min="2" max="2" width="18.3833333333333" style="9" customWidth="1"/>
    <col min="3" max="3" width="14.8833333333333" customWidth="1"/>
    <col min="4" max="4" width="22" customWidth="1"/>
  </cols>
  <sheetData>
    <row r="1" ht="18.75" spans="1:1">
      <c r="A1" s="53" t="s">
        <v>838</v>
      </c>
    </row>
    <row r="2" ht="12.75" customHeight="1" spans="1:1">
      <c r="A2" s="1"/>
    </row>
    <row r="3" ht="43.5" customHeight="1" spans="1:4">
      <c r="A3" s="54" t="s">
        <v>839</v>
      </c>
      <c r="B3" s="54"/>
      <c r="C3" s="54"/>
      <c r="D3" s="54"/>
    </row>
    <row r="4" ht="9" customHeight="1" spans="1:4">
      <c r="A4" s="55"/>
      <c r="B4" s="56"/>
      <c r="C4" s="55"/>
      <c r="D4" s="57" t="s">
        <v>2</v>
      </c>
    </row>
    <row r="5" ht="9" customHeight="1" spans="1:4">
      <c r="A5" s="58"/>
      <c r="B5" s="59"/>
      <c r="C5" s="58"/>
      <c r="D5" s="60"/>
    </row>
    <row r="6" ht="18" customHeight="1" spans="1:4">
      <c r="A6" s="61" t="s">
        <v>840</v>
      </c>
      <c r="B6" s="62" t="s">
        <v>841</v>
      </c>
      <c r="C6" s="61" t="s">
        <v>842</v>
      </c>
      <c r="D6" s="61" t="s">
        <v>843</v>
      </c>
    </row>
    <row r="7" ht="18" customHeight="1" spans="1:4">
      <c r="A7" s="63" t="s">
        <v>25</v>
      </c>
      <c r="B7" s="64">
        <f>B8+B20</f>
        <v>174957962.49</v>
      </c>
      <c r="C7" s="65">
        <f>C8+C20</f>
        <v>304</v>
      </c>
      <c r="D7" s="65">
        <f>D8+D20</f>
        <v>214126</v>
      </c>
    </row>
    <row r="8" ht="18" customHeight="1" spans="1:4">
      <c r="A8" s="63" t="s">
        <v>844</v>
      </c>
      <c r="B8" s="66">
        <f>SUM(B9:B19)</f>
        <v>97162787.81</v>
      </c>
      <c r="C8" s="65">
        <f>SUM(C9:C19)</f>
        <v>109</v>
      </c>
      <c r="D8" s="65">
        <f>SUM(D9:D19)</f>
        <v>155796</v>
      </c>
    </row>
    <row r="9" ht="18" customHeight="1" spans="1:4">
      <c r="A9" s="63" t="s">
        <v>92</v>
      </c>
      <c r="B9" s="66">
        <f>SUMIF('2020年调整实施方案'!$D$7:$D$310,$A9,'2020年调整实施方案'!$J$7:$J$310)</f>
        <v>8657000</v>
      </c>
      <c r="C9" s="65">
        <f>COUNTIF('2020年调整实施方案'!$D$7:$D$310,$A9)</f>
        <v>3</v>
      </c>
      <c r="D9" s="65">
        <f>SUMIF('2020年调整实施方案'!$D$7:$D$310,$A9,'2020年调整实施方案'!$R$7:$R$310)</f>
        <v>2534</v>
      </c>
    </row>
    <row r="10" ht="18" customHeight="1" spans="1:4">
      <c r="A10" s="63" t="s">
        <v>644</v>
      </c>
      <c r="B10" s="66">
        <v>11776897</v>
      </c>
      <c r="C10" s="65">
        <v>10</v>
      </c>
      <c r="D10" s="65">
        <v>20281</v>
      </c>
    </row>
    <row r="11" ht="18" customHeight="1" spans="1:4">
      <c r="A11" s="63" t="s">
        <v>540</v>
      </c>
      <c r="B11" s="66">
        <f>SUMIF('2020年调整实施方案'!$D$7:$D$310,$A11,'2020年调整实施方案'!$J$7:$J$310)</f>
        <v>1540300</v>
      </c>
      <c r="C11" s="65">
        <f>COUNTIF('2020年调整实施方案'!$D$7:$D$310,$A11)</f>
        <v>3</v>
      </c>
      <c r="D11" s="65">
        <f>SUMIF('2020年调整实施方案'!$D$7:$D$310,$A11,'2020年调整实施方案'!$R$7:$R$310)</f>
        <v>13620</v>
      </c>
    </row>
    <row r="12" ht="18" customHeight="1" spans="1:4">
      <c r="A12" s="63" t="s">
        <v>544</v>
      </c>
      <c r="B12" s="66">
        <f>SUMIF('2020年调整实施方案'!$D$7:$D$310,$A12,'2020年调整实施方案'!$J$7:$J$310)</f>
        <v>710000</v>
      </c>
      <c r="C12" s="65">
        <f>COUNTIF('2020年调整实施方案'!$D$7:$D$310,$A12)</f>
        <v>7</v>
      </c>
      <c r="D12" s="65">
        <f>SUMIF('2020年调整实施方案'!$D$7:$D$310,$A12,'2020年调整实施方案'!$R$7:$R$310)</f>
        <v>11489</v>
      </c>
    </row>
    <row r="13" ht="18" customHeight="1" spans="1:4">
      <c r="A13" s="63" t="s">
        <v>562</v>
      </c>
      <c r="B13" s="66">
        <f>SUMIF('2020年调整实施方案'!$D$7:$D$310,$A13,'2020年调整实施方案'!$J$7:$J$310)</f>
        <v>500000</v>
      </c>
      <c r="C13" s="65">
        <f>COUNTIF('2020年调整实施方案'!$D$7:$D$310,$A13)</f>
        <v>1</v>
      </c>
      <c r="D13" s="65">
        <f>SUMIF('2020年调整实施方案'!$D$7:$D$310,$A13,'2020年调整实施方案'!$R$7:$R$310)</f>
        <v>10</v>
      </c>
    </row>
    <row r="14" ht="18" customHeight="1" spans="1:4">
      <c r="A14" s="63" t="s">
        <v>28</v>
      </c>
      <c r="B14" s="66">
        <f>SUMIF('2020年调整实施方案'!$D$7:$D$310,$A14,'2020年调整实施方案'!$J$7:$J$310)</f>
        <v>2200000</v>
      </c>
      <c r="C14" s="65">
        <f>COUNTIF('2020年调整实施方案'!$D$7:$D$310,$A14)</f>
        <v>1</v>
      </c>
      <c r="D14" s="65">
        <f>SUMIF('2020年调整实施方案'!$D$7:$D$310,$A14,'2020年调整实施方案'!$R$7:$R$310)</f>
        <v>830</v>
      </c>
    </row>
    <row r="15" ht="18" customHeight="1" spans="1:4">
      <c r="A15" s="63" t="s">
        <v>845</v>
      </c>
      <c r="B15" s="66">
        <v>90000</v>
      </c>
      <c r="C15" s="65">
        <v>1</v>
      </c>
      <c r="D15" s="65">
        <v>180</v>
      </c>
    </row>
    <row r="16" ht="18" customHeight="1" spans="1:4">
      <c r="A16" s="63" t="s">
        <v>264</v>
      </c>
      <c r="B16" s="66">
        <f>SUMIF('2020年调整实施方案'!$D$7:$D$310,$A16,'2020年调整实施方案'!$J$7:$J$310)</f>
        <v>1725000</v>
      </c>
      <c r="C16" s="65">
        <f>COUNTIF('2020年调整实施方案'!$D$7:$D$310,$A16)</f>
        <v>1</v>
      </c>
      <c r="D16" s="65">
        <f>SUMIF('2020年调整实施方案'!$D$7:$D$310,$A16,'2020年调整实施方案'!$R$7:$R$310)</f>
        <v>26949</v>
      </c>
    </row>
    <row r="17" ht="18" customHeight="1" spans="1:4">
      <c r="A17" s="63" t="s">
        <v>38</v>
      </c>
      <c r="B17" s="66">
        <f>SUMIF('2020年调整实施方案'!$D$7:$D$310,$A17,'2020年调整实施方案'!$J$7:$J$310)</f>
        <v>2755000</v>
      </c>
      <c r="C17" s="65">
        <f>COUNTIF('2020年调整实施方案'!$D$7:$D$310,$A17)</f>
        <v>2</v>
      </c>
      <c r="D17" s="65">
        <f>SUMIF('2020年调整实施方案'!$D$7:$D$310,$A17,'2020年调整实施方案'!$R$7:$R$310)</f>
        <v>27497</v>
      </c>
    </row>
    <row r="18" ht="18" customHeight="1" spans="1:4">
      <c r="A18" s="63" t="s">
        <v>106</v>
      </c>
      <c r="B18" s="66">
        <f>SUMIF('2020年调整实施方案'!$D$7:$D$310,$A18,'2020年调整实施方案'!$J$7:$J$310)</f>
        <v>10000000</v>
      </c>
      <c r="C18" s="65">
        <f>COUNTIF('2020年调整实施方案'!$D$7:$D$310,$A18)</f>
        <v>1</v>
      </c>
      <c r="D18" s="65">
        <f>SUMIF('2020年调整实施方案'!$D$7:$D$310,$A18,'2020年调整实施方案'!$R$7:$R$310)</f>
        <v>1213</v>
      </c>
    </row>
    <row r="19" ht="18" customHeight="1" spans="1:4">
      <c r="A19" s="63" t="s">
        <v>56</v>
      </c>
      <c r="B19" s="66">
        <f>SUMIF('2020年调整实施方案'!$D$7:$D$310,$A19,'2020年调整实施方案'!$J$7:$J$310)</f>
        <v>57208590.81</v>
      </c>
      <c r="C19" s="65">
        <f>COUNTIF('2020年调整实施方案'!$D$7:$D$310,$A19)</f>
        <v>79</v>
      </c>
      <c r="D19" s="65">
        <f>SUMIF('2020年调整实施方案'!$D$7:$D$310,$A19,'2020年调整实施方案'!$R$7:$R$310)</f>
        <v>51193</v>
      </c>
    </row>
    <row r="20" ht="18" customHeight="1" spans="1:4">
      <c r="A20" s="63" t="s">
        <v>846</v>
      </c>
      <c r="B20" s="66">
        <f>SUM(B21:B35)</f>
        <v>77795174.68</v>
      </c>
      <c r="C20" s="65">
        <f>SUM(C21:C35)</f>
        <v>195</v>
      </c>
      <c r="D20" s="65">
        <f>SUM(D21:D35)</f>
        <v>58330</v>
      </c>
    </row>
    <row r="21" ht="18" customHeight="1" spans="1:4">
      <c r="A21" s="67" t="s">
        <v>390</v>
      </c>
      <c r="B21" s="66">
        <f>SUMIF('2020年调整实施方案'!$D$7:$D$241,$A21,'2020年调整实施方案'!$J$7:$J$241)</f>
        <v>980000</v>
      </c>
      <c r="C21" s="65">
        <f>COUNTIF('2020年调整实施方案'!$D$7:$D$241,$A21)</f>
        <v>5</v>
      </c>
      <c r="D21" s="65">
        <f>SUMIF('2020年调整实施方案'!$D$7:$D$241,$A21,'2020年调整实施方案'!$R$7:$R$241)</f>
        <v>287</v>
      </c>
    </row>
    <row r="22" ht="18" customHeight="1" spans="1:4">
      <c r="A22" s="67" t="s">
        <v>77</v>
      </c>
      <c r="B22" s="66">
        <f>SUMIF('2020年调整实施方案'!$D$7:$D$241,$A22,'2020年调整实施方案'!$J$7:$J$241)</f>
        <v>3501780</v>
      </c>
      <c r="C22" s="65">
        <f>COUNTIF('2020年调整实施方案'!$D$7:$D$241,$A22)</f>
        <v>13</v>
      </c>
      <c r="D22" s="65">
        <f>SUMIF('2020年调整实施方案'!$D$7:$D$241,$A22,'2020年调整实施方案'!$R$7:$R$241)</f>
        <v>2234</v>
      </c>
    </row>
    <row r="23" ht="18" customHeight="1" spans="1:4">
      <c r="A23" s="67" t="s">
        <v>64</v>
      </c>
      <c r="B23" s="66">
        <f>SUMIF('2020年调整实施方案'!$D$7:$D$241,$A23,'2020年调整实施方案'!$J$7:$J$241)</f>
        <v>4190000</v>
      </c>
      <c r="C23" s="65">
        <f>COUNTIF('2020年调整实施方案'!$D$7:$D$241,$A23)</f>
        <v>17</v>
      </c>
      <c r="D23" s="65">
        <f>SUMIF('2020年调整实施方案'!$D$7:$D$241,$A23,'2020年调整实施方案'!$R$7:$R$241)</f>
        <v>4865</v>
      </c>
    </row>
    <row r="24" ht="18" customHeight="1" spans="1:4">
      <c r="A24" s="67" t="s">
        <v>304</v>
      </c>
      <c r="B24" s="66">
        <f>SUMIF('2020年调整实施方案'!$D$7:$D$241,$A24,'2020年调整实施方案'!$J$7:$J$241)</f>
        <v>1380000</v>
      </c>
      <c r="C24" s="65">
        <f>COUNTIF('2020年调整实施方案'!$D$7:$D$241,$A24)</f>
        <v>4</v>
      </c>
      <c r="D24" s="65">
        <f>SUMIF('2020年调整实施方案'!$D$7:$D$241,$A24,'2020年调整实施方案'!$R$7:$R$241)</f>
        <v>309</v>
      </c>
    </row>
    <row r="25" ht="18" customHeight="1" spans="1:4">
      <c r="A25" s="67" t="s">
        <v>81</v>
      </c>
      <c r="B25" s="66">
        <f>SUMIF('2020年调整实施方案'!$D$7:$D$241,$A25,'2020年调整实施方案'!$J$7:$J$241)</f>
        <v>4022200</v>
      </c>
      <c r="C25" s="65">
        <f>COUNTIF('2020年调整实施方案'!$D$7:$D$241,$A25)</f>
        <v>13</v>
      </c>
      <c r="D25" s="65">
        <f>SUMIF('2020年调整实施方案'!$D$7:$D$241,$A25,'2020年调整实施方案'!$R$7:$R$241)</f>
        <v>3037</v>
      </c>
    </row>
    <row r="26" ht="18" customHeight="1" spans="1:4">
      <c r="A26" s="67" t="s">
        <v>85</v>
      </c>
      <c r="B26" s="66">
        <f>SUMIF('2020年调整实施方案'!$D$7:$D$241,$A26,'2020年调整实施方案'!$J$7:$J$241)</f>
        <v>3270000</v>
      </c>
      <c r="C26" s="65">
        <f>COUNTIF('2020年调整实施方案'!$D$7:$D$241,$A26)</f>
        <v>10</v>
      </c>
      <c r="D26" s="65">
        <f>SUMIF('2020年调整实施方案'!$D$7:$D$241,$A26,'2020年调整实施方案'!$R$7:$R$241)</f>
        <v>1275</v>
      </c>
    </row>
    <row r="27" ht="18" customHeight="1" spans="1:4">
      <c r="A27" s="67" t="s">
        <v>59</v>
      </c>
      <c r="B27" s="66">
        <f>SUMIF('2020年调整实施方案'!$D$7:$D$241,$A27,'2020年调整实施方案'!$J$7:$J$241)</f>
        <v>5590000</v>
      </c>
      <c r="C27" s="65">
        <f>COUNTIF('2020年调整实施方案'!$D$7:$D$241,$A27)</f>
        <v>17</v>
      </c>
      <c r="D27" s="65">
        <f>SUMIF('2020年调整实施方案'!$D$7:$D$241,$A27,'2020年调整实施方案'!$R$7:$R$241)</f>
        <v>6417</v>
      </c>
    </row>
    <row r="28" ht="18" customHeight="1" spans="1:4">
      <c r="A28" s="67" t="s">
        <v>35</v>
      </c>
      <c r="B28" s="66">
        <f>SUMIF('2020年调整实施方案'!$D$7:$D$241,$A28,'2020年调整实施方案'!$J$7:$J$241)</f>
        <v>9359490</v>
      </c>
      <c r="C28" s="65">
        <f>COUNTIF('2020年调整实施方案'!$D$7:$D$241,$A28)</f>
        <v>26</v>
      </c>
      <c r="D28" s="65">
        <f>SUMIF('2020年调整实施方案'!$D$7:$D$241,$A28,'2020年调整实施方案'!$R$7:$R$241)</f>
        <v>17555</v>
      </c>
    </row>
    <row r="29" ht="18" customHeight="1" spans="1:4">
      <c r="A29" s="67" t="s">
        <v>46</v>
      </c>
      <c r="B29" s="66">
        <f>SUMIF('2020年调整实施方案'!$D$7:$D$241,$A29,'2020年调整实施方案'!$J$7:$J$241)</f>
        <v>18247030.68</v>
      </c>
      <c r="C29" s="65">
        <f>COUNTIF('2020年调整实施方案'!$D$7:$D$241,$A29)</f>
        <v>23</v>
      </c>
      <c r="D29" s="65">
        <f>SUMIF('2020年调整实施方案'!$D$7:$D$241,$A29,'2020年调整实施方案'!$R$7:$R$241)</f>
        <v>7327</v>
      </c>
    </row>
    <row r="30" ht="18" customHeight="1" spans="1:4">
      <c r="A30" s="67" t="s">
        <v>40</v>
      </c>
      <c r="B30" s="66">
        <f>SUMIF('2020年调整实施方案'!$D$7:$D$241,$A30,'2020年调整实施方案'!$J$7:$J$241)</f>
        <v>15405330</v>
      </c>
      <c r="C30" s="65">
        <f>COUNTIF('2020年调整实施方案'!$D$7:$D$241,$A30)</f>
        <v>25</v>
      </c>
      <c r="D30" s="65">
        <f>SUMIF('2020年调整实施方案'!$D$7:$D$241,$A30,'2020年调整实施方案'!$R$7:$R$241)</f>
        <v>8348</v>
      </c>
    </row>
    <row r="31" ht="18" customHeight="1" spans="1:4">
      <c r="A31" s="67" t="s">
        <v>162</v>
      </c>
      <c r="B31" s="66">
        <f>SUMIF('2020年调整实施方案'!$D$7:$D$241,$A31,'2020年调整实施方案'!$J$7:$J$241)</f>
        <v>3061434</v>
      </c>
      <c r="C31" s="65">
        <f>COUNTIF('2020年调整实施方案'!$D$7:$D$241,$A31)</f>
        <v>12</v>
      </c>
      <c r="D31" s="65">
        <f>SUMIF('2020年调整实施方案'!$D$7:$D$241,$A31,'2020年调整实施方案'!$R$7:$R$241)</f>
        <v>3013</v>
      </c>
    </row>
    <row r="32" ht="18" customHeight="1" spans="1:4">
      <c r="A32" s="67" t="s">
        <v>478</v>
      </c>
      <c r="B32" s="66">
        <f>SUMIF('2020年调整实施方案'!$D$7:$D$241,$A32,'2020年调整实施方案'!$J$7:$J$241)</f>
        <v>1100000</v>
      </c>
      <c r="C32" s="65">
        <f>COUNTIF('2020年调整实施方案'!$D$7:$D$241,$A32)</f>
        <v>5</v>
      </c>
      <c r="D32" s="65">
        <f>SUMIF('2020年调整实施方案'!$D$7:$D$241,$A32,'2020年调整实施方案'!$R$7:$R$241)</f>
        <v>182</v>
      </c>
    </row>
    <row r="33" ht="18" customHeight="1" spans="1:4">
      <c r="A33" s="67" t="s">
        <v>53</v>
      </c>
      <c r="B33" s="66">
        <f>SUMIF('2020年调整实施方案'!$D$7:$D$241,$A33,'2020年调整实施方案'!$J$7:$J$241)</f>
        <v>2780280</v>
      </c>
      <c r="C33" s="65">
        <f>COUNTIF('2020年调整实施方案'!$D$7:$D$241,$A33)</f>
        <v>11</v>
      </c>
      <c r="D33" s="65">
        <f>SUMIF('2020年调整实施方案'!$D$7:$D$241,$A33,'2020年调整实施方案'!$R$7:$R$241)</f>
        <v>1686</v>
      </c>
    </row>
    <row r="34" ht="18" customHeight="1" spans="1:4">
      <c r="A34" s="67" t="s">
        <v>158</v>
      </c>
      <c r="B34" s="66">
        <f>SUMIF('2020年调整实施方案'!$D$7:$D$241,$A34,'2020年调整实施方案'!$J$7:$J$241)</f>
        <v>1560000</v>
      </c>
      <c r="C34" s="65">
        <f>COUNTIF('2020年调整实施方案'!$D$7:$D$241,$A34)</f>
        <v>7</v>
      </c>
      <c r="D34" s="65">
        <f>SUMIF('2020年调整实施方案'!$D$7:$D$241,$A34,'2020年调整实施方案'!$R$7:$R$241)</f>
        <v>963</v>
      </c>
    </row>
    <row r="35" ht="18" customHeight="1" spans="1:4">
      <c r="A35" s="67" t="s">
        <v>166</v>
      </c>
      <c r="B35" s="66">
        <f>SUMIF('2020年调整实施方案'!$D$7:$D$241,$A35,'2020年调整实施方案'!$J$7:$J$241)</f>
        <v>3347630</v>
      </c>
      <c r="C35" s="65">
        <f>COUNTIF('2020年调整实施方案'!$D$7:$D$241,$A35)</f>
        <v>7</v>
      </c>
      <c r="D35" s="65">
        <f>SUMIF('2020年调整实施方案'!$D$7:$D$241,$A35,'2020年调整实施方案'!$R$7:$R$241)</f>
        <v>832</v>
      </c>
    </row>
  </sheetData>
  <mergeCells count="2">
    <mergeCell ref="A3:D3"/>
    <mergeCell ref="D4:D5"/>
  </mergeCells>
  <printOptions horizontalCentered="1"/>
  <pageMargins left="1.10208333333333" right="1.02361111111111" top="1.45625" bottom="1.37777777777778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C18" sqref="C18"/>
    </sheetView>
  </sheetViews>
  <sheetFormatPr defaultColWidth="9" defaultRowHeight="13.5" outlineLevelCol="3"/>
  <cols>
    <col min="1" max="1" width="23.1333333333333" customWidth="1"/>
    <col min="2" max="2" width="29.6333333333333" customWidth="1"/>
    <col min="3" max="3" width="15.3833333333333" style="9" customWidth="1"/>
    <col min="4" max="4" width="11.5" customWidth="1"/>
  </cols>
  <sheetData>
    <row r="1" ht="20.25" spans="1:1">
      <c r="A1" s="1" t="s">
        <v>847</v>
      </c>
    </row>
    <row r="2" ht="7.5" customHeight="1" spans="1:1">
      <c r="A2" s="1"/>
    </row>
    <row r="3" ht="49.5" customHeight="1" spans="1:4">
      <c r="A3" s="39" t="s">
        <v>848</v>
      </c>
      <c r="B3" s="39"/>
      <c r="C3" s="39"/>
      <c r="D3" s="39"/>
    </row>
    <row r="4" ht="12" customHeight="1" spans="1:4">
      <c r="A4" s="40"/>
      <c r="B4" s="41"/>
      <c r="C4" s="42"/>
      <c r="D4" s="41"/>
    </row>
    <row r="5" ht="17.1" customHeight="1" spans="1:4">
      <c r="A5" s="43"/>
      <c r="B5" s="43"/>
      <c r="C5" s="44"/>
      <c r="D5" s="45" t="s">
        <v>2</v>
      </c>
    </row>
    <row r="6" ht="18.95" customHeight="1" spans="1:4">
      <c r="A6" s="14" t="s">
        <v>849</v>
      </c>
      <c r="B6" s="14" t="s">
        <v>850</v>
      </c>
      <c r="C6" s="13" t="s">
        <v>841</v>
      </c>
      <c r="D6" s="14" t="s">
        <v>842</v>
      </c>
    </row>
    <row r="7" ht="18.95" customHeight="1" spans="1:4">
      <c r="A7" s="46" t="s">
        <v>25</v>
      </c>
      <c r="B7" s="46"/>
      <c r="C7" s="47">
        <f>C8+C16+C19+C28+C31+C33</f>
        <v>174957962.49</v>
      </c>
      <c r="D7" s="46">
        <f>D8+D16+D19+D28+D31+D33</f>
        <v>304</v>
      </c>
    </row>
    <row r="8" ht="18.95" customHeight="1" spans="1:4">
      <c r="A8" s="48" t="s">
        <v>851</v>
      </c>
      <c r="B8" s="46"/>
      <c r="C8" s="47">
        <f>SUM(C9:C15)</f>
        <v>138201565.49</v>
      </c>
      <c r="D8" s="46">
        <f>SUM(D9:D15)</f>
        <v>274</v>
      </c>
    </row>
    <row r="9" ht="29.25" customHeight="1" spans="1:4">
      <c r="A9" s="48"/>
      <c r="B9" s="49" t="s">
        <v>34</v>
      </c>
      <c r="C9" s="47">
        <f>SUMIF('2020年调整实施方案'!$C$7:$C$241,$B9,'2020年调整实施方案'!$J$7:$J$241)</f>
        <v>59129634.68</v>
      </c>
      <c r="D9" s="46">
        <f>COUNTIF('2020年调整实施方案'!$C$7:$C$241,$B9)</f>
        <v>147</v>
      </c>
    </row>
    <row r="10" ht="17.25" customHeight="1" spans="1:4">
      <c r="A10" s="48"/>
      <c r="B10" s="48" t="s">
        <v>84</v>
      </c>
      <c r="C10" s="47">
        <f>SUMIF('2020年调整实施方案'!$C$7:$C$310,$B10,'2020年调整实施方案'!$J$7:$J$310)</f>
        <v>59145340.81</v>
      </c>
      <c r="D10" s="46">
        <f>COUNTIF('2020年调整实施方案'!$C$7:$C$310,$B10)</f>
        <v>86</v>
      </c>
    </row>
    <row r="11" ht="17.25" customHeight="1" spans="1:4">
      <c r="A11" s="48"/>
      <c r="B11" s="48" t="s">
        <v>58</v>
      </c>
      <c r="C11" s="47">
        <f>SUMIF('2020年调整实施方案'!$C$7:$C$241,$B11,'2020年调整实施方案'!$J$7:$J$241)</f>
        <v>8459090</v>
      </c>
      <c r="D11" s="46">
        <f>COUNTIF('2020年调整实施方案'!$C$7:$C$241,$B11)</f>
        <v>24</v>
      </c>
    </row>
    <row r="12" ht="17.25" customHeight="1" spans="1:4">
      <c r="A12" s="48"/>
      <c r="B12" s="48" t="s">
        <v>221</v>
      </c>
      <c r="C12" s="47">
        <f>SUMIF('2020年调整实施方案'!$C$7:$C$241,$B12,'2020年调整实施方案'!$J$7:$J$241)</f>
        <v>1559600</v>
      </c>
      <c r="D12" s="46">
        <f>COUNTIF('2020年调整实施方案'!$C$7:$C$241,$B12)</f>
        <v>3</v>
      </c>
    </row>
    <row r="13" ht="17.25" customHeight="1" spans="1:4">
      <c r="A13" s="48"/>
      <c r="B13" s="48" t="s">
        <v>27</v>
      </c>
      <c r="C13" s="47">
        <f>SUMIF('2020年调整实施方案'!$C$7:$C$241,$B13,'2020年调整实施方案'!$J$7:$J$241)</f>
        <v>2256000</v>
      </c>
      <c r="D13" s="46">
        <f>COUNTIF('2020年调整实施方案'!$C$7:$C$241,$B13)</f>
        <v>2</v>
      </c>
    </row>
    <row r="14" ht="17.25" customHeight="1" spans="1:4">
      <c r="A14" s="48"/>
      <c r="B14" s="50" t="s">
        <v>52</v>
      </c>
      <c r="C14" s="47">
        <f>SUMIF('2020年调整实施方案'!$C$7:$C$241,$B14,'2020年调整实施方案'!$J$7:$J$241)</f>
        <v>5643400</v>
      </c>
      <c r="D14" s="46">
        <f>COUNTIF('2020年调整实施方案'!$C$7:$C$241,$B14)</f>
        <v>10</v>
      </c>
    </row>
    <row r="15" ht="17.25" customHeight="1" spans="1:4">
      <c r="A15" s="48"/>
      <c r="B15" s="48" t="s">
        <v>217</v>
      </c>
      <c r="C15" s="47">
        <f>SUMIF('2020年调整实施方案'!$C$7:$C$241,$B15,'2020年调整实施方案'!$J$7:$J$241)</f>
        <v>2008500</v>
      </c>
      <c r="D15" s="46">
        <f>COUNTIF('2020年调整实施方案'!$C$7:$C$241,$B15)</f>
        <v>2</v>
      </c>
    </row>
    <row r="16" ht="17.25" customHeight="1" spans="1:4">
      <c r="A16" s="48" t="s">
        <v>852</v>
      </c>
      <c r="B16" s="46"/>
      <c r="C16" s="47">
        <f>SUM(C17:C18)</f>
        <v>1540300</v>
      </c>
      <c r="D16" s="46">
        <f>SUM(D17:D18)</f>
        <v>3</v>
      </c>
    </row>
    <row r="17" ht="17.25" customHeight="1" spans="1:4">
      <c r="A17" s="48"/>
      <c r="B17" s="48" t="s">
        <v>539</v>
      </c>
      <c r="C17" s="47">
        <f>SUMIF('2020年调整实施方案'!$C$7:$C$241,$B17,'2020年调整实施方案'!$J$7:$J$241)</f>
        <v>1540300</v>
      </c>
      <c r="D17" s="46">
        <f>COUNTIF('2020年调整实施方案'!$C$7:$C$241,$B17)</f>
        <v>3</v>
      </c>
    </row>
    <row r="18" ht="17.25" customHeight="1" spans="1:4">
      <c r="A18" s="48"/>
      <c r="B18" s="48" t="s">
        <v>853</v>
      </c>
      <c r="C18" s="47">
        <f>SUMIF('2020年调整实施方案'!$C$7:$C$241,$B18,'2020年调整实施方案'!$J$7:$J$241)</f>
        <v>0</v>
      </c>
      <c r="D18" s="46">
        <f>COUNTIF('2020年调整实施方案'!$C$7:$C$241,$B18)</f>
        <v>0</v>
      </c>
    </row>
    <row r="19" ht="17.25" customHeight="1" spans="1:4">
      <c r="A19" s="48" t="s">
        <v>854</v>
      </c>
      <c r="B19" s="46"/>
      <c r="C19" s="47">
        <f>SUM(C20:C27)</f>
        <v>27569097</v>
      </c>
      <c r="D19" s="46">
        <f>SUM(D20:D27)</f>
        <v>24</v>
      </c>
    </row>
    <row r="20" ht="17.25" customHeight="1" spans="1:4">
      <c r="A20" s="48"/>
      <c r="B20" s="48" t="s">
        <v>182</v>
      </c>
      <c r="C20" s="47">
        <f>SUMIF('2020年调整实施方案'!$C$7:$C$241,$B20,'2020年调整实施方案'!$J$7:$J$241)</f>
        <v>5209597</v>
      </c>
      <c r="D20" s="46">
        <f>COUNTIF('2020年调整实施方案'!$C$7:$C$241,$B20)</f>
        <v>4</v>
      </c>
    </row>
    <row r="21" ht="17.25" customHeight="1" spans="1:4">
      <c r="A21" s="48"/>
      <c r="B21" s="48" t="s">
        <v>105</v>
      </c>
      <c r="C21" s="47">
        <f>SUMIF('2020年调整实施方案'!$C$7:$C$241,$B21,'2020年调整实施方案'!$J$7:$J$241)</f>
        <v>10340000</v>
      </c>
      <c r="D21" s="46">
        <f>COUNTIF('2020年调整实施方案'!$C$7:$C$241,$B21)</f>
        <v>2</v>
      </c>
    </row>
    <row r="22" ht="17.25" customHeight="1" spans="1:4">
      <c r="A22" s="48"/>
      <c r="B22" s="48" t="s">
        <v>101</v>
      </c>
      <c r="C22" s="47">
        <f>SUMIF('2020年调整实施方案'!$C$7:$C$241,$B22,'2020年调整实施方案'!$J$7:$J$241)</f>
        <v>3090000</v>
      </c>
      <c r="D22" s="46">
        <f>COUNTIF('2020年调整实施方案'!$C$7:$C$241,$B22)</f>
        <v>1</v>
      </c>
    </row>
    <row r="23" ht="17.25" customHeight="1" spans="1:4">
      <c r="A23" s="48"/>
      <c r="B23" s="48" t="s">
        <v>565</v>
      </c>
      <c r="C23" s="47">
        <f>SUMIF('2020年调整实施方案'!$C$7:$C$241,$B23,'2020年调整实施方案'!$J$7:$J$241)</f>
        <v>440000</v>
      </c>
      <c r="D23" s="46">
        <f>COUNTIF('2020年调整实施方案'!$C$7:$C$241,$B23)</f>
        <v>2</v>
      </c>
    </row>
    <row r="24" ht="17.25" customHeight="1" spans="1:4">
      <c r="A24" s="48"/>
      <c r="B24" s="48" t="s">
        <v>670</v>
      </c>
      <c r="C24" s="47">
        <f>SUMIF('2020年调整实施方案'!$C$7:$C$241,$B24,'2020年调整实施方案'!$J$7:$J$241)</f>
        <v>130000</v>
      </c>
      <c r="D24" s="46">
        <f>COUNTIF('2020年调整实施方案'!$C$7:$C$241,$B24)</f>
        <v>1</v>
      </c>
    </row>
    <row r="25" ht="17.25" customHeight="1" spans="1:4">
      <c r="A25" s="48"/>
      <c r="B25" s="48" t="s">
        <v>547</v>
      </c>
      <c r="C25" s="47">
        <f>SUMIF('2020年调整实施方案'!$C$7:$C$241,$B25,'2020年调整实施方案'!$J$7:$J$241)</f>
        <v>1710000</v>
      </c>
      <c r="D25" s="46">
        <f>COUNTIF('2020年调整实施方案'!$C$7:$C$241,$B25)</f>
        <v>6</v>
      </c>
    </row>
    <row r="26" ht="17.25" customHeight="1" spans="1:4">
      <c r="A26" s="48"/>
      <c r="B26" s="48" t="s">
        <v>543</v>
      </c>
      <c r="C26" s="47">
        <f>SUMIF('2020年调整实施方案'!$C$7:$C$241,$B26,'2020年调整实施方案'!$J$7:$J$241)</f>
        <v>6060000</v>
      </c>
      <c r="D26" s="46">
        <f>COUNTIF('2020年调整实施方案'!$C$7:$C$241,$B26)</f>
        <v>7</v>
      </c>
    </row>
    <row r="27" ht="17.25" customHeight="1" spans="1:4">
      <c r="A27" s="48"/>
      <c r="B27" s="48" t="s">
        <v>586</v>
      </c>
      <c r="C27" s="47">
        <f>SUMIF('2020年调整实施方案'!$C$7:$C$241,$B27,'2020年调整实施方案'!$J$7:$J$241)</f>
        <v>589500</v>
      </c>
      <c r="D27" s="46">
        <f>COUNTIF('2020年调整实施方案'!$C$7:$C$241,$B27)</f>
        <v>1</v>
      </c>
    </row>
    <row r="28" ht="17.25" customHeight="1" spans="1:4">
      <c r="A28" s="48" t="s">
        <v>855</v>
      </c>
      <c r="B28" s="46"/>
      <c r="C28" s="47">
        <f>SUM(C29:C30)</f>
        <v>3147000</v>
      </c>
      <c r="D28" s="46">
        <f>SUM(D29:D30)</f>
        <v>2</v>
      </c>
    </row>
    <row r="29" ht="17.25" customHeight="1" spans="1:4">
      <c r="A29" s="48"/>
      <c r="B29" s="48" t="s">
        <v>91</v>
      </c>
      <c r="C29" s="47">
        <f>SUMIF('2020年调整实施方案'!$C$7:$C$241,$B29,'2020年调整实施方案'!$J$7:$J$241)</f>
        <v>3147000</v>
      </c>
      <c r="D29" s="46">
        <f>COUNTIF('2020年调整实施方案'!$C$7:$C$241,$B29)</f>
        <v>2</v>
      </c>
    </row>
    <row r="30" ht="17.25" customHeight="1" spans="1:4">
      <c r="A30" s="48"/>
      <c r="B30" s="51" t="s">
        <v>856</v>
      </c>
      <c r="C30" s="47">
        <f>SUMIF('2020年调整实施方案'!$C$7:$C$241,$B30,'2020年调整实施方案'!$J$7:$J$241)</f>
        <v>0</v>
      </c>
      <c r="D30" s="46">
        <f>COUNTIF('2020年调整实施方案'!$C$7:$C$241,$B30)</f>
        <v>0</v>
      </c>
    </row>
    <row r="31" ht="17.25" customHeight="1" spans="1:4">
      <c r="A31" s="48" t="s">
        <v>857</v>
      </c>
      <c r="B31" s="46"/>
      <c r="C31" s="47">
        <f>SUM(C32:C32)</f>
        <v>0</v>
      </c>
      <c r="D31" s="46">
        <f>SUM(D32:D32)</f>
        <v>0</v>
      </c>
    </row>
    <row r="32" ht="17.25" customHeight="1" spans="1:4">
      <c r="A32" s="46"/>
      <c r="B32" s="48" t="s">
        <v>858</v>
      </c>
      <c r="C32" s="47">
        <f>SUMIF('2020年调整实施方案'!$C$7:$C$79,$B32,'2020年调整实施方案'!$J$7:$J$79)</f>
        <v>0</v>
      </c>
      <c r="D32" s="46">
        <f>COUNTIF('2020年调整实施方案'!$C$7:$C$79,$B32)</f>
        <v>0</v>
      </c>
    </row>
    <row r="33" ht="17.25" customHeight="1" spans="1:4">
      <c r="A33" s="52" t="s">
        <v>859</v>
      </c>
      <c r="B33" s="46"/>
      <c r="C33" s="47">
        <f>SUM(C34:C35)</f>
        <v>4500000</v>
      </c>
      <c r="D33" s="46">
        <f>SUM(D34:D35)</f>
        <v>1</v>
      </c>
    </row>
    <row r="34" ht="17.25" customHeight="1" spans="1:4">
      <c r="A34" s="46"/>
      <c r="B34" s="52" t="s">
        <v>97</v>
      </c>
      <c r="C34" s="47">
        <f>SUMIF('2020年调整实施方案'!$C$7:$C$241,$B34,'2020年调整实施方案'!$J$7:$J$241)</f>
        <v>4500000</v>
      </c>
      <c r="D34" s="46">
        <f>COUNTIF('2020年调整实施方案'!$C$7:$C$241,$B34)</f>
        <v>1</v>
      </c>
    </row>
    <row r="35" ht="17.25" customHeight="1" spans="1:4">
      <c r="A35" s="46"/>
      <c r="B35" s="51" t="s">
        <v>860</v>
      </c>
      <c r="C35" s="47">
        <f>SUMIF('2020年调整实施方案'!$C$7:$C$241,$B35,'2020年调整实施方案'!$J$7:$J$241)</f>
        <v>0</v>
      </c>
      <c r="D35" s="46">
        <f>COUNTIF('2020年调整实施方案'!$C$7:$C$241,$B35)</f>
        <v>0</v>
      </c>
    </row>
    <row r="36" spans="1:2">
      <c r="A36" s="3"/>
      <c r="B36" s="3"/>
    </row>
  </sheetData>
  <mergeCells count="1">
    <mergeCell ref="A3:D3"/>
  </mergeCells>
  <printOptions horizontalCentered="1" verticalCentered="1"/>
  <pageMargins left="1.10236220472441" right="1.02362204724409" top="1.25984251968504" bottom="1.1811023622047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3.5" outlineLevelCol="5"/>
  <cols>
    <col min="1" max="1" width="27.8833333333333" style="9" customWidth="1"/>
    <col min="2" max="2" width="41" customWidth="1"/>
    <col min="3" max="3" width="9.75" customWidth="1"/>
    <col min="4" max="4" width="14.6333333333333" customWidth="1"/>
    <col min="5" max="5" width="11.25" customWidth="1"/>
    <col min="6" max="6" width="12.6333333333333" customWidth="1"/>
  </cols>
  <sheetData>
    <row r="1" ht="20.25" spans="1:1">
      <c r="A1" s="10" t="s">
        <v>861</v>
      </c>
    </row>
    <row r="2" ht="20.25" spans="1:1">
      <c r="A2" s="10"/>
    </row>
    <row r="3" ht="36" customHeight="1" spans="1:6">
      <c r="A3" s="2" t="s">
        <v>862</v>
      </c>
      <c r="B3" s="2"/>
      <c r="C3" s="2"/>
      <c r="D3" s="2"/>
      <c r="E3" s="2"/>
      <c r="F3" s="2"/>
    </row>
    <row r="4" ht="32.1" customHeight="1" spans="1:6">
      <c r="A4" s="11"/>
      <c r="B4" s="12"/>
      <c r="C4" s="12"/>
      <c r="D4" s="12"/>
      <c r="E4" s="12"/>
      <c r="F4" s="12" t="s">
        <v>863</v>
      </c>
    </row>
    <row r="5" ht="24" customHeight="1" spans="1:6">
      <c r="A5" s="13" t="s">
        <v>864</v>
      </c>
      <c r="B5" s="14" t="s">
        <v>865</v>
      </c>
      <c r="C5" s="14" t="s">
        <v>866</v>
      </c>
      <c r="D5" s="14" t="s">
        <v>841</v>
      </c>
      <c r="E5" s="14"/>
      <c r="F5" s="14"/>
    </row>
    <row r="6" ht="31.5" customHeight="1" spans="1:6">
      <c r="A6" s="13"/>
      <c r="B6" s="14"/>
      <c r="C6" s="14"/>
      <c r="D6" s="14" t="s">
        <v>25</v>
      </c>
      <c r="E6" s="15" t="s">
        <v>867</v>
      </c>
      <c r="F6" s="15" t="s">
        <v>868</v>
      </c>
    </row>
    <row r="7" ht="25.5" customHeight="1" spans="1:6">
      <c r="A7" s="13" t="s">
        <v>25</v>
      </c>
      <c r="B7" s="14"/>
      <c r="C7" s="14"/>
      <c r="D7" s="16">
        <f t="shared" ref="D7:D9" si="0">SUM(E7:F7)</f>
        <v>174957962.49</v>
      </c>
      <c r="E7" s="17">
        <f>E8+E24+E36+E38</f>
        <v>113248000</v>
      </c>
      <c r="F7" s="17">
        <f>F8+F24+F36+F38</f>
        <v>61709962.49</v>
      </c>
    </row>
    <row r="8" ht="25.5" customHeight="1" spans="1:6">
      <c r="A8" s="18" t="s">
        <v>869</v>
      </c>
      <c r="B8" s="14"/>
      <c r="C8" s="19"/>
      <c r="D8" s="17">
        <f t="shared" si="0"/>
        <v>60241067</v>
      </c>
      <c r="E8" s="17">
        <f>SUM(E9:E23)</f>
        <v>35790000</v>
      </c>
      <c r="F8" s="17">
        <f>SUM(F9:F23)</f>
        <v>24451067</v>
      </c>
    </row>
    <row r="9" ht="25.5" customHeight="1" spans="1:6">
      <c r="A9" s="20" t="s">
        <v>870</v>
      </c>
      <c r="B9" s="20" t="s">
        <v>871</v>
      </c>
      <c r="C9" s="21" t="s">
        <v>92</v>
      </c>
      <c r="D9" s="22">
        <f t="shared" si="0"/>
        <v>25560000</v>
      </c>
      <c r="E9" s="22">
        <v>25560000</v>
      </c>
      <c r="F9" s="23"/>
    </row>
    <row r="10" ht="25.5" customHeight="1" spans="1:6">
      <c r="A10" s="20" t="s">
        <v>872</v>
      </c>
      <c r="B10" s="20" t="s">
        <v>873</v>
      </c>
      <c r="C10" s="21" t="s">
        <v>540</v>
      </c>
      <c r="D10" s="22">
        <f t="shared" ref="D10:D39" si="1">SUM(E10:F10)</f>
        <v>1271300</v>
      </c>
      <c r="E10" s="6"/>
      <c r="F10" s="23">
        <v>1271300</v>
      </c>
    </row>
    <row r="11" ht="25.5" customHeight="1" spans="1:6">
      <c r="A11" s="20" t="s">
        <v>874</v>
      </c>
      <c r="B11" s="20" t="s">
        <v>875</v>
      </c>
      <c r="C11" s="21" t="s">
        <v>56</v>
      </c>
      <c r="D11" s="22">
        <f t="shared" si="1"/>
        <v>1222000</v>
      </c>
      <c r="E11" s="6"/>
      <c r="F11" s="23">
        <v>1222000</v>
      </c>
    </row>
    <row r="12" ht="25.5" customHeight="1" spans="1:6">
      <c r="A12" s="20" t="s">
        <v>876</v>
      </c>
      <c r="B12" s="20" t="s">
        <v>877</v>
      </c>
      <c r="C12" s="21" t="s">
        <v>644</v>
      </c>
      <c r="D12" s="22">
        <f t="shared" si="1"/>
        <v>2849300</v>
      </c>
      <c r="E12" s="6"/>
      <c r="F12" s="23">
        <v>2849300</v>
      </c>
    </row>
    <row r="13" ht="25.5" customHeight="1" spans="1:6">
      <c r="A13" s="20" t="s">
        <v>876</v>
      </c>
      <c r="B13" s="20" t="s">
        <v>877</v>
      </c>
      <c r="C13" s="21" t="s">
        <v>562</v>
      </c>
      <c r="D13" s="22">
        <f t="shared" si="1"/>
        <v>500000</v>
      </c>
      <c r="E13" s="6"/>
      <c r="F13" s="23">
        <v>500000</v>
      </c>
    </row>
    <row r="14" ht="25.5" customHeight="1" spans="1:6">
      <c r="A14" s="20" t="s">
        <v>876</v>
      </c>
      <c r="B14" s="20" t="s">
        <v>877</v>
      </c>
      <c r="C14" s="21" t="s">
        <v>544</v>
      </c>
      <c r="D14" s="22">
        <f t="shared" si="1"/>
        <v>270000</v>
      </c>
      <c r="E14" s="6"/>
      <c r="F14" s="23">
        <v>270000</v>
      </c>
    </row>
    <row r="15" ht="25.5" customHeight="1" spans="1:6">
      <c r="A15" s="20" t="s">
        <v>878</v>
      </c>
      <c r="B15" s="20" t="s">
        <v>879</v>
      </c>
      <c r="C15" s="21" t="s">
        <v>880</v>
      </c>
      <c r="D15" s="22">
        <f t="shared" si="1"/>
        <v>3540000</v>
      </c>
      <c r="E15" s="22">
        <v>3540000</v>
      </c>
      <c r="F15" s="23"/>
    </row>
    <row r="16" ht="25.5" customHeight="1" spans="1:6">
      <c r="A16" s="20" t="s">
        <v>881</v>
      </c>
      <c r="B16" s="20" t="s">
        <v>882</v>
      </c>
      <c r="C16" s="21" t="s">
        <v>56</v>
      </c>
      <c r="D16" s="22">
        <f t="shared" si="1"/>
        <v>117500</v>
      </c>
      <c r="E16" s="6"/>
      <c r="F16" s="23">
        <v>117500</v>
      </c>
    </row>
    <row r="17" ht="25.5" customHeight="1" spans="1:6">
      <c r="A17" s="24" t="s">
        <v>883</v>
      </c>
      <c r="B17" s="25" t="s">
        <v>884</v>
      </c>
      <c r="C17" s="21" t="s">
        <v>38</v>
      </c>
      <c r="D17" s="22">
        <f t="shared" si="1"/>
        <v>3730000</v>
      </c>
      <c r="E17" s="6"/>
      <c r="F17" s="23">
        <v>3730000</v>
      </c>
    </row>
    <row r="18" ht="25.5" customHeight="1" spans="1:6">
      <c r="A18" s="26" t="s">
        <v>885</v>
      </c>
      <c r="B18" s="27" t="s">
        <v>886</v>
      </c>
      <c r="C18" s="21" t="s">
        <v>56</v>
      </c>
      <c r="D18" s="22">
        <f t="shared" si="1"/>
        <v>11000</v>
      </c>
      <c r="E18" s="6"/>
      <c r="F18" s="23">
        <v>11000</v>
      </c>
    </row>
    <row r="19" ht="25.5" customHeight="1" spans="1:6">
      <c r="A19" s="26" t="s">
        <v>887</v>
      </c>
      <c r="B19" s="27" t="s">
        <v>888</v>
      </c>
      <c r="C19" s="21" t="s">
        <v>845</v>
      </c>
      <c r="D19" s="22">
        <f t="shared" si="1"/>
        <v>4450000</v>
      </c>
      <c r="E19" s="6"/>
      <c r="F19" s="23">
        <v>4450000</v>
      </c>
    </row>
    <row r="20" ht="25.5" customHeight="1" spans="1:6">
      <c r="A20" s="26" t="s">
        <v>889</v>
      </c>
      <c r="B20" s="27" t="s">
        <v>890</v>
      </c>
      <c r="C20" s="21" t="s">
        <v>28</v>
      </c>
      <c r="D20" s="22">
        <f t="shared" si="1"/>
        <v>1689967</v>
      </c>
      <c r="E20" s="6"/>
      <c r="F20" s="23">
        <v>1689967</v>
      </c>
    </row>
    <row r="21" ht="25.5" customHeight="1" spans="1:6">
      <c r="A21" s="26" t="s">
        <v>891</v>
      </c>
      <c r="B21" s="27" t="s">
        <v>892</v>
      </c>
      <c r="C21" s="21" t="s">
        <v>56</v>
      </c>
      <c r="D21" s="22">
        <f t="shared" si="1"/>
        <v>150000</v>
      </c>
      <c r="E21" s="6"/>
      <c r="F21" s="23">
        <v>150000</v>
      </c>
    </row>
    <row r="22" ht="25.5" customHeight="1" spans="1:6">
      <c r="A22" s="26" t="s">
        <v>893</v>
      </c>
      <c r="B22" s="27" t="s">
        <v>894</v>
      </c>
      <c r="C22" s="21" t="s">
        <v>92</v>
      </c>
      <c r="D22" s="22">
        <f t="shared" si="1"/>
        <v>6690000</v>
      </c>
      <c r="E22" s="6">
        <v>6690000</v>
      </c>
      <c r="F22" s="23"/>
    </row>
    <row r="23" ht="25.5" customHeight="1" spans="1:6">
      <c r="A23" s="20" t="s">
        <v>895</v>
      </c>
      <c r="B23" s="20" t="s">
        <v>896</v>
      </c>
      <c r="C23" s="21" t="s">
        <v>544</v>
      </c>
      <c r="D23" s="22">
        <f t="shared" si="1"/>
        <v>8190000</v>
      </c>
      <c r="E23" s="6"/>
      <c r="F23" s="23">
        <v>8190000</v>
      </c>
    </row>
    <row r="24" ht="25.5" customHeight="1" spans="1:6">
      <c r="A24" s="28" t="s">
        <v>897</v>
      </c>
      <c r="B24" s="29"/>
      <c r="C24" s="21"/>
      <c r="D24" s="30">
        <f t="shared" si="1"/>
        <v>14458000</v>
      </c>
      <c r="E24" s="30">
        <f>SUM(E25:E35)</f>
        <v>12458000</v>
      </c>
      <c r="F24" s="30">
        <f>SUM(F25:F35)</f>
        <v>2000000</v>
      </c>
    </row>
    <row r="25" ht="25.5" customHeight="1" spans="1:6">
      <c r="A25" s="26" t="s">
        <v>898</v>
      </c>
      <c r="B25" s="31" t="s">
        <v>899</v>
      </c>
      <c r="C25" s="21" t="s">
        <v>644</v>
      </c>
      <c r="D25" s="22">
        <f t="shared" si="1"/>
        <v>2000000</v>
      </c>
      <c r="E25" s="22"/>
      <c r="F25" s="32">
        <v>2000000</v>
      </c>
    </row>
    <row r="26" ht="25.5" customHeight="1" spans="1:6">
      <c r="A26" s="26" t="s">
        <v>900</v>
      </c>
      <c r="B26" s="31" t="s">
        <v>901</v>
      </c>
      <c r="C26" s="21" t="s">
        <v>92</v>
      </c>
      <c r="D26" s="22">
        <f t="shared" ref="D26:D35" si="2">SUM(E26:F26)</f>
        <v>240000</v>
      </c>
      <c r="E26" s="32">
        <v>240000</v>
      </c>
      <c r="F26" s="32"/>
    </row>
    <row r="27" ht="25.5" customHeight="1" spans="1:6">
      <c r="A27" s="26" t="s">
        <v>902</v>
      </c>
      <c r="B27" s="31" t="s">
        <v>903</v>
      </c>
      <c r="C27" s="21" t="s">
        <v>644</v>
      </c>
      <c r="D27" s="22">
        <f t="shared" si="2"/>
        <v>750000</v>
      </c>
      <c r="E27" s="32">
        <v>750000</v>
      </c>
      <c r="F27" s="32"/>
    </row>
    <row r="28" ht="38.25" customHeight="1" spans="1:6">
      <c r="A28" s="26" t="s">
        <v>904</v>
      </c>
      <c r="B28" s="31" t="s">
        <v>905</v>
      </c>
      <c r="C28" s="21" t="s">
        <v>845</v>
      </c>
      <c r="D28" s="22">
        <f t="shared" si="2"/>
        <v>90000</v>
      </c>
      <c r="E28" s="32">
        <v>90000</v>
      </c>
      <c r="F28" s="32"/>
    </row>
    <row r="29" ht="25.5" customHeight="1" spans="1:6">
      <c r="A29" s="26" t="s">
        <v>906</v>
      </c>
      <c r="B29" s="31" t="s">
        <v>907</v>
      </c>
      <c r="C29" s="21" t="s">
        <v>644</v>
      </c>
      <c r="D29" s="22">
        <f t="shared" si="2"/>
        <v>2223000</v>
      </c>
      <c r="E29" s="32">
        <v>2223000</v>
      </c>
      <c r="F29" s="32"/>
    </row>
    <row r="30" ht="25.5" customHeight="1" spans="1:6">
      <c r="A30" s="26" t="s">
        <v>908</v>
      </c>
      <c r="B30" s="31" t="s">
        <v>909</v>
      </c>
      <c r="C30" s="21" t="s">
        <v>28</v>
      </c>
      <c r="D30" s="22">
        <f t="shared" si="2"/>
        <v>2400000</v>
      </c>
      <c r="E30" s="32">
        <v>2400000</v>
      </c>
      <c r="F30" s="32"/>
    </row>
    <row r="31" ht="25.5" customHeight="1" spans="1:6">
      <c r="A31" s="26" t="s">
        <v>910</v>
      </c>
      <c r="B31" s="31" t="s">
        <v>911</v>
      </c>
      <c r="C31" s="21" t="s">
        <v>562</v>
      </c>
      <c r="D31" s="22">
        <f t="shared" si="2"/>
        <v>500000</v>
      </c>
      <c r="E31" s="32">
        <v>500000</v>
      </c>
      <c r="F31" s="32"/>
    </row>
    <row r="32" ht="25.5" customHeight="1" spans="1:6">
      <c r="A32" s="26" t="s">
        <v>912</v>
      </c>
      <c r="B32" s="31" t="s">
        <v>913</v>
      </c>
      <c r="C32" s="21" t="s">
        <v>644</v>
      </c>
      <c r="D32" s="22">
        <f t="shared" si="2"/>
        <v>1865000</v>
      </c>
      <c r="E32" s="32">
        <v>1865000</v>
      </c>
      <c r="F32" s="32"/>
    </row>
    <row r="33" ht="25.5" customHeight="1" spans="1:6">
      <c r="A33" s="26" t="s">
        <v>914</v>
      </c>
      <c r="B33" s="31" t="s">
        <v>915</v>
      </c>
      <c r="C33" s="21" t="s">
        <v>296</v>
      </c>
      <c r="D33" s="22">
        <f t="shared" si="2"/>
        <v>350000</v>
      </c>
      <c r="E33" s="32">
        <v>350000</v>
      </c>
      <c r="F33" s="32"/>
    </row>
    <row r="34" ht="25.5" customHeight="1" spans="1:6">
      <c r="A34" s="26" t="s">
        <v>916</v>
      </c>
      <c r="B34" s="31" t="s">
        <v>917</v>
      </c>
      <c r="C34" s="21" t="s">
        <v>644</v>
      </c>
      <c r="D34" s="22">
        <f t="shared" si="2"/>
        <v>1640000</v>
      </c>
      <c r="E34" s="32">
        <v>1640000</v>
      </c>
      <c r="F34" s="32"/>
    </row>
    <row r="35" ht="25.5" customHeight="1" spans="1:6">
      <c r="A35" s="26" t="s">
        <v>918</v>
      </c>
      <c r="B35" s="31" t="s">
        <v>909</v>
      </c>
      <c r="C35" s="21" t="s">
        <v>28</v>
      </c>
      <c r="D35" s="22">
        <f t="shared" si="2"/>
        <v>2400000</v>
      </c>
      <c r="E35" s="32">
        <v>2400000</v>
      </c>
      <c r="F35" s="32"/>
    </row>
    <row r="36" ht="25.5" customHeight="1" spans="1:6">
      <c r="A36" s="33" t="s">
        <v>919</v>
      </c>
      <c r="B36" s="29"/>
      <c r="C36" s="21"/>
      <c r="D36" s="30">
        <f t="shared" si="1"/>
        <v>100000000</v>
      </c>
      <c r="E36" s="34">
        <f>SUM(E37:E37)</f>
        <v>65000000</v>
      </c>
      <c r="F36" s="34">
        <f>SUM(F37:F37)</f>
        <v>35000000</v>
      </c>
    </row>
    <row r="37" ht="25.5" customHeight="1" spans="1:6">
      <c r="A37" s="20" t="s">
        <v>920</v>
      </c>
      <c r="B37" s="31" t="s">
        <v>921</v>
      </c>
      <c r="C37" s="21" t="s">
        <v>92</v>
      </c>
      <c r="D37" s="22">
        <f t="shared" si="1"/>
        <v>100000000</v>
      </c>
      <c r="E37" s="22">
        <v>65000000</v>
      </c>
      <c r="F37" s="22">
        <v>35000000</v>
      </c>
    </row>
    <row r="38" ht="25.5" customHeight="1" spans="1:6">
      <c r="A38" s="33" t="s">
        <v>922</v>
      </c>
      <c r="B38" s="35"/>
      <c r="C38" s="21"/>
      <c r="D38" s="30">
        <f t="shared" si="1"/>
        <v>258895.49</v>
      </c>
      <c r="E38" s="36">
        <f>SUM(E39:E39)</f>
        <v>0</v>
      </c>
      <c r="F38" s="30">
        <f>SUM(F39:F39)</f>
        <v>258895.49</v>
      </c>
    </row>
    <row r="39" ht="25.5" customHeight="1" spans="1:6">
      <c r="A39" s="20" t="s">
        <v>923</v>
      </c>
      <c r="B39" s="37" t="s">
        <v>924</v>
      </c>
      <c r="C39" s="21" t="s">
        <v>92</v>
      </c>
      <c r="D39" s="22">
        <f t="shared" si="1"/>
        <v>258895.49</v>
      </c>
      <c r="E39" s="38"/>
      <c r="F39" s="22">
        <v>258895.49</v>
      </c>
    </row>
  </sheetData>
  <mergeCells count="5">
    <mergeCell ref="A3:F3"/>
    <mergeCell ref="D5:F5"/>
    <mergeCell ref="A5:A6"/>
    <mergeCell ref="B5:B6"/>
    <mergeCell ref="C5:C6"/>
  </mergeCells>
  <dataValidations count="2">
    <dataValidation type="list" allowBlank="1" showInputMessage="1" showErrorMessage="1" sqref="E39">
      <formula1>$W$4:$W$8</formula1>
    </dataValidation>
    <dataValidation type="list" allowBlank="1" showInputMessage="1" showErrorMessage="1" sqref="C9:C10 C36:C38">
      <formula1>$AG$3:$AG$134</formula1>
    </dataValidation>
  </dataValidations>
  <printOptions horizontalCentered="1" verticalCentered="1"/>
  <pageMargins left="0.826771653543307" right="0.826771653543307" top="1.10236220472441" bottom="0.826771653543307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E13" sqref="E13"/>
    </sheetView>
  </sheetViews>
  <sheetFormatPr defaultColWidth="9" defaultRowHeight="13.5"/>
  <cols>
    <col min="1" max="1" width="20.1333333333333" customWidth="1"/>
    <col min="2" max="2" width="13" customWidth="1"/>
    <col min="3" max="3" width="10" customWidth="1"/>
    <col min="4" max="4" width="12.1333333333333" customWidth="1"/>
    <col min="5" max="5" width="13" customWidth="1"/>
    <col min="6" max="6" width="9.38333333333333" customWidth="1"/>
    <col min="7" max="7" width="11.75" customWidth="1"/>
    <col min="8" max="8" width="7.25" customWidth="1"/>
    <col min="9" max="10" width="8.75" customWidth="1"/>
  </cols>
  <sheetData>
    <row r="1" ht="20.25" spans="1:1">
      <c r="A1" s="1" t="s">
        <v>925</v>
      </c>
    </row>
    <row r="2" ht="24" customHeight="1" spans="1:1">
      <c r="A2" s="1"/>
    </row>
    <row r="3" ht="36" customHeight="1" spans="1:10">
      <c r="A3" s="2" t="s">
        <v>926</v>
      </c>
      <c r="B3" s="2"/>
      <c r="C3" s="2"/>
      <c r="D3" s="2"/>
      <c r="E3" s="2"/>
      <c r="F3" s="2"/>
      <c r="G3" s="2"/>
      <c r="H3" s="2"/>
      <c r="I3" s="2"/>
      <c r="J3" s="2"/>
    </row>
    <row r="4" ht="27.95" customHeight="1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23.1" customHeight="1" spans="1:10">
      <c r="A5" s="3"/>
      <c r="B5" s="3"/>
      <c r="C5" s="3"/>
      <c r="D5" s="3"/>
      <c r="E5" s="3"/>
      <c r="F5" s="3"/>
      <c r="G5" s="3"/>
      <c r="H5" s="3"/>
      <c r="I5" s="8" t="s">
        <v>2</v>
      </c>
      <c r="J5" s="8"/>
    </row>
    <row r="6" ht="27.95" customHeight="1" spans="1:10">
      <c r="A6" s="4" t="s">
        <v>840</v>
      </c>
      <c r="B6" s="4" t="s">
        <v>927</v>
      </c>
      <c r="C6" s="4"/>
      <c r="D6" s="4"/>
      <c r="E6" s="4" t="s">
        <v>928</v>
      </c>
      <c r="F6" s="4"/>
      <c r="G6" s="4"/>
      <c r="H6" s="4" t="s">
        <v>929</v>
      </c>
      <c r="I6" s="4"/>
      <c r="J6" s="4"/>
    </row>
    <row r="7" ht="39" customHeight="1" spans="1:10">
      <c r="A7" s="4"/>
      <c r="B7" s="4" t="s">
        <v>25</v>
      </c>
      <c r="C7" s="4" t="s">
        <v>867</v>
      </c>
      <c r="D7" s="4" t="s">
        <v>930</v>
      </c>
      <c r="E7" s="4" t="s">
        <v>25</v>
      </c>
      <c r="F7" s="4" t="s">
        <v>867</v>
      </c>
      <c r="G7" s="4" t="s">
        <v>930</v>
      </c>
      <c r="H7" s="4" t="s">
        <v>25</v>
      </c>
      <c r="I7" s="4" t="s">
        <v>867</v>
      </c>
      <c r="J7" s="4" t="s">
        <v>930</v>
      </c>
    </row>
    <row r="8" ht="39" customHeight="1" spans="1:10">
      <c r="A8" s="5" t="s">
        <v>25</v>
      </c>
      <c r="B8" s="6">
        <f t="shared" ref="B8:G8" si="0">SUM(B9:B12)</f>
        <v>133181417.46</v>
      </c>
      <c r="C8" s="7">
        <f t="shared" si="0"/>
        <v>87610000</v>
      </c>
      <c r="D8" s="7">
        <f t="shared" si="0"/>
        <v>45571417.46</v>
      </c>
      <c r="E8" s="6">
        <f t="shared" si="0"/>
        <v>174957962.49</v>
      </c>
      <c r="F8" s="7">
        <f t="shared" si="0"/>
        <v>113248000</v>
      </c>
      <c r="G8" s="7">
        <f t="shared" si="0"/>
        <v>61709962.49</v>
      </c>
      <c r="H8" s="6">
        <f>(E8-B8)/B8*100</f>
        <v>31.3681486702507</v>
      </c>
      <c r="I8" s="6">
        <f>(F8-C8)/F8*100</f>
        <v>22.6388103984176</v>
      </c>
      <c r="J8" s="6">
        <f>(G8-D8)/D8*100</f>
        <v>35.4137438102852</v>
      </c>
    </row>
    <row r="9" ht="39" customHeight="1" spans="1:10">
      <c r="A9" s="5" t="s">
        <v>931</v>
      </c>
      <c r="B9" s="7">
        <f>SUM(C9:D9)</f>
        <v>47871700</v>
      </c>
      <c r="C9" s="7">
        <v>22620000</v>
      </c>
      <c r="D9" s="7">
        <v>25251700</v>
      </c>
      <c r="E9" s="7">
        <f>SUM(F9:G9)</f>
        <v>60241067</v>
      </c>
      <c r="F9" s="7">
        <v>35790000</v>
      </c>
      <c r="G9" s="7">
        <v>24451067</v>
      </c>
      <c r="H9" s="6">
        <f t="shared" ref="H9:H12" si="1">(E9-B9)/B9*100</f>
        <v>25.8385789516562</v>
      </c>
      <c r="I9" s="6">
        <f>(F9-C9)/F9*100</f>
        <v>36.7979882648785</v>
      </c>
      <c r="J9" s="6">
        <f t="shared" ref="J9:J12" si="2">(G9-D9)/D9*100</f>
        <v>-3.17061029554446</v>
      </c>
    </row>
    <row r="10" ht="39" customHeight="1" spans="1:10">
      <c r="A10" s="5" t="s">
        <v>932</v>
      </c>
      <c r="B10" s="7">
        <f t="shared" ref="B10:B12" si="3">SUM(C10:D10)</f>
        <v>6713000</v>
      </c>
      <c r="C10" s="7">
        <v>4890000</v>
      </c>
      <c r="D10" s="7">
        <v>1823000</v>
      </c>
      <c r="E10" s="7">
        <f t="shared" ref="E10:E12" si="4">SUM(F10:G10)</f>
        <v>14458000</v>
      </c>
      <c r="F10" s="7">
        <v>12458000</v>
      </c>
      <c r="G10" s="7">
        <v>2000000</v>
      </c>
      <c r="H10" s="6">
        <f t="shared" si="1"/>
        <v>115.373156561895</v>
      </c>
      <c r="I10" s="6"/>
      <c r="J10" s="6">
        <f t="shared" si="2"/>
        <v>9.70927043335162</v>
      </c>
    </row>
    <row r="11" ht="39" customHeight="1" spans="1:10">
      <c r="A11" s="5" t="s">
        <v>933</v>
      </c>
      <c r="B11" s="7">
        <f t="shared" si="3"/>
        <v>60100000</v>
      </c>
      <c r="C11" s="7">
        <v>60100000</v>
      </c>
      <c r="D11" s="7"/>
      <c r="E11" s="7">
        <f t="shared" si="4"/>
        <v>100000000</v>
      </c>
      <c r="F11" s="7">
        <v>65000000</v>
      </c>
      <c r="G11" s="7">
        <v>35000000</v>
      </c>
      <c r="H11" s="6">
        <f t="shared" si="1"/>
        <v>66.3893510815308</v>
      </c>
      <c r="I11" s="6">
        <f t="shared" ref="I11" si="5">(F11-C11)/F11*100</f>
        <v>7.53846153846154</v>
      </c>
      <c r="J11" s="6"/>
    </row>
    <row r="12" ht="39" customHeight="1" spans="1:10">
      <c r="A12" s="5" t="s">
        <v>934</v>
      </c>
      <c r="B12" s="7">
        <f t="shared" si="3"/>
        <v>18496717.46</v>
      </c>
      <c r="C12" s="7"/>
      <c r="D12" s="7">
        <v>18496717.46</v>
      </c>
      <c r="E12" s="7">
        <f t="shared" si="4"/>
        <v>258895.49</v>
      </c>
      <c r="F12" s="7"/>
      <c r="G12" s="7">
        <v>258895.49</v>
      </c>
      <c r="H12" s="6">
        <f t="shared" si="1"/>
        <v>-98.6003165666564</v>
      </c>
      <c r="I12" s="6"/>
      <c r="J12" s="6">
        <f t="shared" si="2"/>
        <v>-98.6003165666564</v>
      </c>
    </row>
  </sheetData>
  <mergeCells count="6">
    <mergeCell ref="A3:J3"/>
    <mergeCell ref="I5:J5"/>
    <mergeCell ref="B6:D6"/>
    <mergeCell ref="E6:G6"/>
    <mergeCell ref="H6:J6"/>
    <mergeCell ref="A6:A7"/>
  </mergeCells>
  <pageMargins left="1.41666666666667" right="1.41666666666667" top="1.10208333333333" bottom="1.02361111111111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2020年调整实施方案</vt:lpstr>
      <vt:lpstr>部门汇总</vt:lpstr>
      <vt:lpstr>类别汇总</vt:lpstr>
      <vt:lpstr>整合资金来源</vt:lpstr>
      <vt:lpstr>同比上年整合增长比例表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</cp:lastModifiedBy>
  <dcterms:created xsi:type="dcterms:W3CDTF">2006-09-16T00:00:00Z</dcterms:created>
  <cp:lastPrinted>2020-08-28T02:23:00Z</cp:lastPrinted>
  <dcterms:modified xsi:type="dcterms:W3CDTF">2023-05-19T07:38:13Z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2C037D14D6F7492B8EC919C349B69D95</vt:lpwstr>
  </property>
</Properties>
</file>