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tabRatio="915" firstSheet="3" activeTab="3"/>
  </bookViews>
  <sheets>
    <sheet name="01 收入支出决算总表" sheetId="1" r:id="rId1"/>
    <sheet name="02 收入决算表" sheetId="2" r:id="rId2"/>
    <sheet name="03 支出决算表" sheetId="3" r:id="rId3"/>
    <sheet name="04 财政拨款收入支出决算总表" sheetId="4" r:id="rId4"/>
    <sheet name="05一般公共预算财政拨款支出决算表(一）" sheetId="5" r:id="rId5"/>
    <sheet name="06 一般公共预算财政拨款支出决算表（二）" sheetId="6" r:id="rId6"/>
    <sheet name="07 政府性基金预算财政拨款收入支出决算表" sheetId="7" r:id="rId7"/>
    <sheet name="三公经费公开表" sheetId="8" r:id="rId8"/>
    <sheet name="Sheet1" sheetId="9" r:id="rId9"/>
  </sheets>
  <definedNames/>
  <calcPr fullCalcOnLoad="1"/>
</workbook>
</file>

<file path=xl/sharedStrings.xml><?xml version="1.0" encoding="utf-8"?>
<sst xmlns="http://schemas.openxmlformats.org/spreadsheetml/2006/main" count="756" uniqueCount="270">
  <si>
    <t xml:space="preserve">     公开01表</t>
  </si>
  <si>
    <t>编制单位：柳林县能源局</t>
  </si>
  <si>
    <t>金额单位：元</t>
  </si>
  <si>
    <t>收入</t>
  </si>
  <si>
    <t/>
  </si>
  <si>
    <t>支出</t>
  </si>
  <si>
    <t>项目</t>
  </si>
  <si>
    <t>行次</t>
  </si>
  <si>
    <t>金额</t>
  </si>
  <si>
    <t>栏次</t>
  </si>
  <si>
    <t>一、财政拨款收入</t>
  </si>
  <si>
    <t>1</t>
  </si>
  <si>
    <t>一、一般公共服务支出</t>
  </si>
  <si>
    <t>　　其中：政府性基金预算财政拨款</t>
  </si>
  <si>
    <t>2</t>
  </si>
  <si>
    <t>二、外交支出</t>
  </si>
  <si>
    <t>二、上级补助收入</t>
  </si>
  <si>
    <t>3</t>
  </si>
  <si>
    <t>三、国防支出</t>
  </si>
  <si>
    <t>三、事业收入</t>
  </si>
  <si>
    <t>4</t>
  </si>
  <si>
    <t>四、公共安全支出</t>
  </si>
  <si>
    <t>四、经营收入</t>
  </si>
  <si>
    <t>5</t>
  </si>
  <si>
    <t>五、教育支出</t>
  </si>
  <si>
    <t>五、附属单位上缴收入</t>
  </si>
  <si>
    <t>6</t>
  </si>
  <si>
    <t>六、科学技术支出</t>
  </si>
  <si>
    <t>六、其他收入</t>
  </si>
  <si>
    <t>7</t>
  </si>
  <si>
    <t>七、文化体育与传媒支出</t>
  </si>
  <si>
    <t>8</t>
  </si>
  <si>
    <t>八、社会保障和就业支出</t>
  </si>
  <si>
    <t>9</t>
  </si>
  <si>
    <t>九、医疗卫生与计划生育支出</t>
  </si>
  <si>
    <t>10</t>
  </si>
  <si>
    <t>十、节能环保支出</t>
  </si>
  <si>
    <t>11</t>
  </si>
  <si>
    <t>十一、城乡社区支出</t>
  </si>
  <si>
    <t>12</t>
  </si>
  <si>
    <t>十二、农林水支出</t>
  </si>
  <si>
    <t>13</t>
  </si>
  <si>
    <t>十三、交通运输支出</t>
  </si>
  <si>
    <t>14</t>
  </si>
  <si>
    <t>十四、资源勘探信息等支出</t>
  </si>
  <si>
    <t>15</t>
  </si>
  <si>
    <t>十五、商业服务业等支出</t>
  </si>
  <si>
    <t>16</t>
  </si>
  <si>
    <t>十六、金融支出</t>
  </si>
  <si>
    <t>17</t>
  </si>
  <si>
    <t>十七、援助其他地区支出</t>
  </si>
  <si>
    <t>18</t>
  </si>
  <si>
    <t>十八、国土海洋气象等支出</t>
  </si>
  <si>
    <t>19</t>
  </si>
  <si>
    <t>十九、住房保障支出</t>
  </si>
  <si>
    <t>20</t>
  </si>
  <si>
    <t>二十、粮油物资储备支出</t>
  </si>
  <si>
    <t>21</t>
  </si>
  <si>
    <t>二十一、灾害防治及应急管理支出</t>
  </si>
  <si>
    <t>22</t>
  </si>
  <si>
    <t>二十二、债务还本支出</t>
  </si>
  <si>
    <t>23</t>
  </si>
  <si>
    <t>二十三、债务付息支出</t>
  </si>
  <si>
    <t>本年收入合计</t>
  </si>
  <si>
    <t>24</t>
  </si>
  <si>
    <t>本年支出合计</t>
  </si>
  <si>
    <t xml:space="preserve">    用事业基金弥补收支差额</t>
  </si>
  <si>
    <t>25</t>
  </si>
  <si>
    <t xml:space="preserve">    结余分配</t>
  </si>
  <si>
    <t xml:space="preserve">    年初结转和结余</t>
  </si>
  <si>
    <t>26</t>
  </si>
  <si>
    <t xml:space="preserve">      交纳所得税</t>
  </si>
  <si>
    <t xml:space="preserve">      基本支出结转</t>
  </si>
  <si>
    <t>27</t>
  </si>
  <si>
    <t xml:space="preserve">      提取职工福利基金</t>
  </si>
  <si>
    <t xml:space="preserve">      项目支出结转和结余</t>
  </si>
  <si>
    <t>28</t>
  </si>
  <si>
    <t xml:space="preserve">      转入事业基金</t>
  </si>
  <si>
    <t xml:space="preserve">      经营结余</t>
  </si>
  <si>
    <t>29</t>
  </si>
  <si>
    <t xml:space="preserve">      其他</t>
  </si>
  <si>
    <t>30</t>
  </si>
  <si>
    <t xml:space="preserve">    年末结转和结余</t>
  </si>
  <si>
    <t>31</t>
  </si>
  <si>
    <t>32</t>
  </si>
  <si>
    <t>33</t>
  </si>
  <si>
    <t>总计</t>
  </si>
  <si>
    <t>36</t>
  </si>
  <si>
    <t>注：本表反映部门本年度的总收支和年末结转结余情况。</t>
  </si>
  <si>
    <t>公开02表</t>
  </si>
  <si>
    <t>编制单位：柳林县煤炭工业局</t>
  </si>
  <si>
    <t>柳林县能源局</t>
  </si>
  <si>
    <t>财政拨款收入</t>
  </si>
  <si>
    <t>上级补助收入</t>
  </si>
  <si>
    <t>事业收入</t>
  </si>
  <si>
    <t>经营收入</t>
  </si>
  <si>
    <t>附属单位上缴收入</t>
  </si>
  <si>
    <t>其他收入</t>
  </si>
  <si>
    <t>支出功能分类科目编码</t>
  </si>
  <si>
    <t>科目名称</t>
  </si>
  <si>
    <t>小计</t>
  </si>
  <si>
    <t>类</t>
  </si>
  <si>
    <t>款</t>
  </si>
  <si>
    <t>项</t>
  </si>
  <si>
    <t>合计</t>
  </si>
  <si>
    <t>灾害防治及应急管理支出</t>
  </si>
  <si>
    <t>煤矿安全</t>
  </si>
  <si>
    <t xml:space="preserve">  行政运行</t>
  </si>
  <si>
    <t>注：本表反映部门本年度取得的各项收入情况。</t>
  </si>
  <si>
    <t>公开03表</t>
  </si>
  <si>
    <t>基本支出</t>
  </si>
  <si>
    <t>项目支出</t>
  </si>
  <si>
    <t>上缴上级支出</t>
  </si>
  <si>
    <t>经营支出</t>
  </si>
  <si>
    <t>对附属单位补助支出</t>
  </si>
  <si>
    <t>注：本表反映部门本年度各项支出情况。</t>
  </si>
  <si>
    <r>
      <t xml:space="preserve">      </t>
    </r>
    <r>
      <rPr>
        <sz val="11"/>
        <color indexed="8"/>
        <rFont val="宋体"/>
        <family val="0"/>
      </rPr>
      <t>公开</t>
    </r>
    <r>
      <rPr>
        <sz val="11"/>
        <color indexed="8"/>
        <rFont val="Arial"/>
        <family val="2"/>
      </rPr>
      <t>04</t>
    </r>
    <r>
      <rPr>
        <sz val="11"/>
        <color indexed="8"/>
        <rFont val="宋体"/>
        <family val="0"/>
      </rPr>
      <t>表</t>
    </r>
  </si>
  <si>
    <t xml:space="preserve">   金额：元</t>
  </si>
  <si>
    <t>收     入</t>
  </si>
  <si>
    <t>支     出</t>
  </si>
  <si>
    <t>项    目</t>
  </si>
  <si>
    <t>一般公共预算财政拨款</t>
  </si>
  <si>
    <t>政府性基金预算财政拨款</t>
  </si>
  <si>
    <t>栏    次</t>
  </si>
  <si>
    <t>一、一般公共预算财政拨款</t>
  </si>
  <si>
    <t>二、政府性基金预算财政拨款</t>
  </si>
  <si>
    <t>34</t>
  </si>
  <si>
    <t>35</t>
  </si>
  <si>
    <t>37</t>
  </si>
  <si>
    <t>38</t>
  </si>
  <si>
    <t>39</t>
  </si>
  <si>
    <t>40</t>
  </si>
  <si>
    <t>41</t>
  </si>
  <si>
    <t>42</t>
  </si>
  <si>
    <t>43</t>
  </si>
  <si>
    <t>44</t>
  </si>
  <si>
    <t>45</t>
  </si>
  <si>
    <t>46</t>
  </si>
  <si>
    <t>47</t>
  </si>
  <si>
    <t>48</t>
  </si>
  <si>
    <t>49</t>
  </si>
  <si>
    <t>50</t>
  </si>
  <si>
    <t>51</t>
  </si>
  <si>
    <t>52</t>
  </si>
  <si>
    <t>53</t>
  </si>
  <si>
    <t>77</t>
  </si>
  <si>
    <t>78</t>
  </si>
  <si>
    <t>年初财政拨款结转和结余</t>
  </si>
  <si>
    <t>年末财政拨款结转和结余</t>
  </si>
  <si>
    <t>79</t>
  </si>
  <si>
    <t xml:space="preserve">    基本支出结转</t>
  </si>
  <si>
    <t>80</t>
  </si>
  <si>
    <t xml:space="preserve">    项目支出结转和结余</t>
  </si>
  <si>
    <t>81</t>
  </si>
  <si>
    <t>82</t>
  </si>
  <si>
    <t>83</t>
  </si>
  <si>
    <t>注：本表反映部门本年度一般公共预算财政拨款和政府性基金预算财政拨款的总收支和年末结转结余情况。</t>
  </si>
  <si>
    <r>
      <rPr>
        <sz val="11"/>
        <color indexed="8"/>
        <rFont val="宋体"/>
        <family val="0"/>
      </rPr>
      <t>公开</t>
    </r>
    <r>
      <rPr>
        <sz val="11"/>
        <color indexed="8"/>
        <rFont val="Arial"/>
        <family val="2"/>
      </rPr>
      <t>05</t>
    </r>
    <r>
      <rPr>
        <sz val="11"/>
        <color indexed="8"/>
        <rFont val="宋体"/>
        <family val="0"/>
      </rPr>
      <t>表</t>
    </r>
  </si>
  <si>
    <t>金额：元</t>
  </si>
  <si>
    <t>功能分类科目编码</t>
  </si>
  <si>
    <t>注：本表反映部门本年度一般公共预算财政拨款实际支出情况。</t>
  </si>
  <si>
    <t>公开06表</t>
  </si>
  <si>
    <t>经济分类科目编码</t>
  </si>
  <si>
    <t>其中，一般公共预算财政拨款基本支出</t>
  </si>
  <si>
    <t>人员经费</t>
  </si>
  <si>
    <t>公用经费</t>
  </si>
  <si>
    <t>工资福利支出</t>
  </si>
  <si>
    <t>基本工资</t>
  </si>
  <si>
    <t>津贴补贴</t>
  </si>
  <si>
    <t>奖金</t>
  </si>
  <si>
    <t>社会保障缴费</t>
  </si>
  <si>
    <t xml:space="preserve"> </t>
  </si>
  <si>
    <t>伙食费</t>
  </si>
  <si>
    <t>伙食补助费</t>
  </si>
  <si>
    <t>绩效工资</t>
  </si>
  <si>
    <t>其他工资福利支出</t>
  </si>
  <si>
    <t>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</si>
  <si>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</si>
  <si>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</si>
  <si>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</si>
  <si>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</si>
  <si>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</si>
  <si>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</si>
  <si>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</si>
  <si>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</si>
  <si>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</si>
  <si>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</si>
  <si>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</si>
  <si>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</si>
  <si>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</si>
  <si>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</si>
  <si>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</si>
  <si>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</si>
  <si>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</si>
  <si>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</si>
  <si>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</si>
  <si>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</si>
  <si>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</si>
  <si>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</si>
  <si>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</si>
  <si>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</si>
  <si>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</si>
  <si>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</si>
  <si>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</si>
  <si>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t>
  </si>
  <si>
    <t>离休费</t>
  </si>
  <si>
    <t>退休费</t>
  </si>
  <si>
    <t>退职（役）费</t>
  </si>
  <si>
    <t>抚恤金</t>
  </si>
  <si>
    <t>生活补助</t>
  </si>
  <si>
    <t>救济费</t>
  </si>
  <si>
    <t>医疗费</t>
  </si>
  <si>
    <t>助学金</t>
  </si>
  <si>
    <t>奖励金</t>
  </si>
  <si>
    <t>生产补贴</t>
  </si>
  <si>
    <t>住房公积金</t>
  </si>
  <si>
    <t>提租补贴</t>
  </si>
  <si>
    <t>购房补贴</t>
  </si>
  <si>
    <t>其他对个人和家庭的补助支出</t>
  </si>
  <si>
    <t>其他资本性支出</t>
  </si>
  <si>
    <t>房屋建筑物购建</t>
  </si>
  <si>
    <t>办公设备购置</t>
  </si>
  <si>
    <t>专用设备购置</t>
  </si>
  <si>
    <t>基础设施建设</t>
  </si>
  <si>
    <t>大型修缮</t>
  </si>
  <si>
    <t>信息网络及软件购置更新</t>
  </si>
  <si>
    <t>物资储备</t>
  </si>
  <si>
    <t>土地补偿</t>
  </si>
  <si>
    <t>安置补助</t>
  </si>
  <si>
    <t>地上附着物和青苗补偿</t>
  </si>
  <si>
    <t>拆迁补偿</t>
  </si>
  <si>
    <t>公务用车购置</t>
  </si>
  <si>
    <t>其他交通工具购置</t>
  </si>
  <si>
    <t>产权参股</t>
  </si>
  <si>
    <t>其他支出</t>
  </si>
  <si>
    <t>注：本表反映部门本年度一般公共预算财政拨款支出明细情况。</t>
  </si>
  <si>
    <r>
      <rPr>
        <sz val="11"/>
        <color indexed="8"/>
        <rFont val="宋体"/>
        <family val="0"/>
      </rPr>
      <t>公开</t>
    </r>
    <r>
      <rPr>
        <sz val="11"/>
        <color indexed="8"/>
        <rFont val="Arial"/>
        <family val="2"/>
      </rPr>
      <t>07</t>
    </r>
    <r>
      <rPr>
        <sz val="11"/>
        <color indexed="8"/>
        <rFont val="宋体"/>
        <family val="0"/>
      </rPr>
      <t>表</t>
    </r>
  </si>
  <si>
    <t>上年结转和结余</t>
  </si>
  <si>
    <t>本年收入</t>
  </si>
  <si>
    <t>本年支出</t>
  </si>
  <si>
    <t>年末结转和结余</t>
  </si>
  <si>
    <t>注：本表反映部门本年度政府性基金预算财政拨款收入、支出及结转和结余情况。</t>
  </si>
  <si>
    <t>公开08表</t>
  </si>
  <si>
    <t>单位：元</t>
  </si>
  <si>
    <t>项     目</t>
  </si>
  <si>
    <t>2018年预算数</t>
  </si>
  <si>
    <t>备   注</t>
  </si>
  <si>
    <t>（一）合     计</t>
  </si>
  <si>
    <t xml:space="preserve">   因公出国（境）费用</t>
  </si>
  <si>
    <t xml:space="preserve">   公务接待费</t>
  </si>
  <si>
    <t xml:space="preserve">   公务用车费</t>
  </si>
  <si>
    <t xml:space="preserve">       其中：公务用车运行维护费</t>
  </si>
  <si>
    <t xml:space="preserve">             公务用车购置</t>
  </si>
  <si>
    <t>（二）相关统计数</t>
  </si>
  <si>
    <r>
      <t xml:space="preserve">  1.</t>
    </r>
    <r>
      <rPr>
        <sz val="11"/>
        <color indexed="8"/>
        <rFont val="宋体"/>
        <family val="0"/>
      </rPr>
      <t>因公出国（境）团组数（个）</t>
    </r>
  </si>
  <si>
    <r>
      <t xml:space="preserve">  2.</t>
    </r>
    <r>
      <rPr>
        <sz val="11"/>
        <color indexed="8"/>
        <rFont val="宋体"/>
        <family val="0"/>
      </rPr>
      <t>因公出国（境）人次数（人）</t>
    </r>
  </si>
  <si>
    <r>
      <t xml:space="preserve">  3.</t>
    </r>
    <r>
      <rPr>
        <sz val="11"/>
        <color indexed="8"/>
        <rFont val="宋体"/>
        <family val="0"/>
      </rPr>
      <t>公务用车购置数（辆）</t>
    </r>
  </si>
  <si>
    <r>
      <t xml:space="preserve">  4.</t>
    </r>
    <r>
      <rPr>
        <sz val="11"/>
        <color indexed="8"/>
        <rFont val="宋体"/>
        <family val="0"/>
      </rPr>
      <t>公务用车保有量（辆）</t>
    </r>
  </si>
  <si>
    <r>
      <t xml:space="preserve">  5.</t>
    </r>
    <r>
      <rPr>
        <sz val="11"/>
        <color indexed="8"/>
        <rFont val="宋体"/>
        <family val="0"/>
      </rPr>
      <t>国内公务接待批次（个）</t>
    </r>
  </si>
  <si>
    <r>
      <t xml:space="preserve">  6.</t>
    </r>
    <r>
      <rPr>
        <sz val="11"/>
        <color indexed="8"/>
        <rFont val="宋体"/>
        <family val="0"/>
      </rPr>
      <t>国内公务接待人次（人）</t>
    </r>
  </si>
  <si>
    <r>
      <t xml:space="preserve">  7.</t>
    </r>
    <r>
      <rPr>
        <sz val="11"/>
        <color indexed="8"/>
        <rFont val="宋体"/>
        <family val="0"/>
      </rPr>
      <t>国（境）外公务接待批次（个）</t>
    </r>
  </si>
  <si>
    <r>
      <t xml:space="preserve">  8.</t>
    </r>
    <r>
      <rPr>
        <sz val="11"/>
        <color indexed="8"/>
        <rFont val="宋体"/>
        <family val="0"/>
      </rPr>
      <t>国（境）外公务接待人次（人）</t>
    </r>
  </si>
  <si>
    <r>
      <t>20</t>
    </r>
    <r>
      <rPr>
        <b/>
        <sz val="18"/>
        <color indexed="8"/>
        <rFont val="宋体"/>
        <family val="0"/>
      </rPr>
      <t>20</t>
    </r>
    <r>
      <rPr>
        <b/>
        <sz val="18"/>
        <color indexed="8"/>
        <rFont val="宋体"/>
        <family val="0"/>
      </rPr>
      <t>年收入支出预算总表</t>
    </r>
  </si>
  <si>
    <r>
      <t>20</t>
    </r>
    <r>
      <rPr>
        <sz val="18"/>
        <color indexed="8"/>
        <rFont val="宋体"/>
        <family val="0"/>
      </rPr>
      <t>20</t>
    </r>
    <r>
      <rPr>
        <sz val="18"/>
        <color indexed="8"/>
        <rFont val="宋体"/>
        <family val="0"/>
      </rPr>
      <t>年收入预算表</t>
    </r>
  </si>
  <si>
    <r>
      <t>20</t>
    </r>
    <r>
      <rPr>
        <b/>
        <sz val="18"/>
        <color indexed="8"/>
        <rFont val="宋体"/>
        <family val="0"/>
      </rPr>
      <t>20</t>
    </r>
    <r>
      <rPr>
        <b/>
        <sz val="18"/>
        <color indexed="8"/>
        <rFont val="宋体"/>
        <family val="0"/>
      </rPr>
      <t>年支出预算表</t>
    </r>
  </si>
  <si>
    <r>
      <t>20</t>
    </r>
    <r>
      <rPr>
        <b/>
        <sz val="18"/>
        <color indexed="8"/>
        <rFont val="宋体"/>
        <family val="0"/>
      </rPr>
      <t>20</t>
    </r>
    <r>
      <rPr>
        <b/>
        <sz val="18"/>
        <color indexed="8"/>
        <rFont val="宋体"/>
        <family val="0"/>
      </rPr>
      <t>年财政拨款收入支出预算总表</t>
    </r>
  </si>
  <si>
    <r>
      <t>20</t>
    </r>
    <r>
      <rPr>
        <b/>
        <sz val="16"/>
        <color indexed="8"/>
        <rFont val="宋体"/>
        <family val="0"/>
      </rPr>
      <t>20</t>
    </r>
    <r>
      <rPr>
        <b/>
        <sz val="16"/>
        <color indexed="8"/>
        <rFont val="宋体"/>
        <family val="0"/>
      </rPr>
      <t>年一般公共预算财政拨款支出预算表（一）</t>
    </r>
  </si>
  <si>
    <r>
      <t>20</t>
    </r>
    <r>
      <rPr>
        <b/>
        <sz val="18"/>
        <color indexed="8"/>
        <rFont val="宋体"/>
        <family val="0"/>
      </rPr>
      <t>20</t>
    </r>
    <r>
      <rPr>
        <b/>
        <sz val="18"/>
        <color indexed="8"/>
        <rFont val="宋体"/>
        <family val="0"/>
      </rPr>
      <t>年一般公共预算财政拨款预算表（二）</t>
    </r>
  </si>
  <si>
    <t>2020年一般公共预算财政拨款“三公”经费预算表</t>
  </si>
  <si>
    <r>
      <t>20</t>
    </r>
    <r>
      <rPr>
        <b/>
        <sz val="16"/>
        <color indexed="8"/>
        <rFont val="宋体"/>
        <family val="0"/>
      </rPr>
      <t>20</t>
    </r>
    <r>
      <rPr>
        <b/>
        <sz val="16"/>
        <color indexed="8"/>
        <rFont val="宋体"/>
        <family val="0"/>
      </rPr>
      <t>年政府性基金预算财政拨款收入支出预算表</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</si>
</sst>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 numFmtId="180" formatCode="#,##0_ "/>
  </numFmts>
  <fonts count="39">
    <font>
      <sz val="10"/>
      <color indexed="8"/>
      <name val="Arial"/>
      <family val="2"/>
    </font>
    <font>
      <sz val="11"/>
      <color indexed="8"/>
      <name val="宋体"/>
      <family val="0"/>
    </font>
    <font>
      <sz val="11"/>
      <name val="宋体"/>
      <family val="0"/>
    </font>
    <font>
      <sz val="18"/>
      <color indexed="8"/>
      <name val="黑体"/>
      <family val="3"/>
    </font>
    <font>
      <sz val="12"/>
      <color indexed="8"/>
      <name val="黑体"/>
      <family val="3"/>
    </font>
    <font>
      <sz val="12"/>
      <color indexed="8"/>
      <name val="宋体"/>
      <family val="0"/>
    </font>
    <font>
      <sz val="12"/>
      <name val="宋体"/>
      <family val="0"/>
    </font>
    <font>
      <sz val="11"/>
      <color indexed="8"/>
      <name val="Arial"/>
      <family val="2"/>
    </font>
    <font>
      <b/>
      <sz val="16"/>
      <color indexed="8"/>
      <name val="宋体"/>
      <family val="0"/>
    </font>
    <font>
      <b/>
      <sz val="16"/>
      <color indexed="8"/>
      <name val="Arial"/>
      <family val="2"/>
    </font>
    <font>
      <b/>
      <sz val="18"/>
      <color indexed="8"/>
      <name val="宋体"/>
      <family val="0"/>
    </font>
    <font>
      <b/>
      <sz val="18"/>
      <color indexed="8"/>
      <name val="Arial"/>
      <family val="2"/>
    </font>
    <font>
      <sz val="10"/>
      <color indexed="8"/>
      <name val="宋体"/>
      <family val="0"/>
    </font>
    <font>
      <b/>
      <sz val="11"/>
      <color indexed="8"/>
      <name val="宋体"/>
      <family val="0"/>
    </font>
    <font>
      <b/>
      <sz val="11"/>
      <name val="宋体"/>
      <family val="0"/>
    </font>
    <font>
      <b/>
      <sz val="11"/>
      <color indexed="8"/>
      <name val="Arial"/>
      <family val="2"/>
    </font>
    <font>
      <sz val="18"/>
      <color indexed="8"/>
      <name val="宋体"/>
      <family val="0"/>
    </font>
    <font>
      <b/>
      <sz val="13"/>
      <color indexed="56"/>
      <name val="宋体"/>
      <family val="0"/>
    </font>
    <font>
      <sz val="11"/>
      <color indexed="10"/>
      <name val="宋体"/>
      <family val="0"/>
    </font>
    <font>
      <b/>
      <sz val="11"/>
      <color indexed="63"/>
      <name val="宋体"/>
      <family val="0"/>
    </font>
    <font>
      <b/>
      <sz val="15"/>
      <color indexed="56"/>
      <name val="宋体"/>
      <family val="0"/>
    </font>
    <font>
      <b/>
      <sz val="11"/>
      <color indexed="56"/>
      <name val="宋体"/>
      <family val="0"/>
    </font>
    <font>
      <b/>
      <sz val="18"/>
      <color indexed="56"/>
      <name val="宋体"/>
      <family val="0"/>
    </font>
    <font>
      <sz val="11"/>
      <color indexed="62"/>
      <name val="宋体"/>
      <family val="0"/>
    </font>
    <font>
      <sz val="11"/>
      <color indexed="20"/>
      <name val="宋体"/>
      <family val="0"/>
    </font>
    <font>
      <sz val="11"/>
      <color indexed="17"/>
      <name val="宋体"/>
      <family val="0"/>
    </font>
    <font>
      <sz val="11"/>
      <color indexed="9"/>
      <name val="宋体"/>
      <family val="0"/>
    </font>
    <font>
      <sz val="11"/>
      <color indexed="60"/>
      <name val="宋体"/>
      <family val="0"/>
    </font>
    <font>
      <i/>
      <sz val="11"/>
      <color indexed="23"/>
      <name val="宋体"/>
      <family val="0"/>
    </font>
    <font>
      <sz val="11"/>
      <color indexed="52"/>
      <name val="宋体"/>
      <family val="0"/>
    </font>
    <font>
      <b/>
      <sz val="11"/>
      <color indexed="52"/>
      <name val="宋体"/>
      <family val="0"/>
    </font>
    <font>
      <b/>
      <sz val="11"/>
      <color indexed="9"/>
      <name val="宋体"/>
      <family val="0"/>
    </font>
    <font>
      <u val="single"/>
      <sz val="11"/>
      <color indexed="12"/>
      <name val="宋体"/>
      <family val="0"/>
    </font>
    <font>
      <u val="single"/>
      <sz val="11"/>
      <color indexed="20"/>
      <name val="宋体"/>
      <family val="0"/>
    </font>
    <font>
      <sz val="9"/>
      <name val="宋体"/>
      <family val="0"/>
    </font>
    <font>
      <sz val="11"/>
      <color theme="1"/>
      <name val="Calibri"/>
      <family val="0"/>
    </font>
    <font>
      <u val="single"/>
      <sz val="11"/>
      <color rgb="FF0000FF"/>
      <name val="Calibri"/>
      <family val="0"/>
    </font>
    <font>
      <u val="single"/>
      <sz val="11"/>
      <color rgb="FF800080"/>
      <name val="Calibri"/>
      <family val="0"/>
    </font>
    <font>
      <sz val="10"/>
      <color rgb="FF000000"/>
      <name val="宋体"/>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color rgb="FF000000"/>
      </left>
      <right style="thin">
        <color indexed="8"/>
      </right>
      <top style="thin">
        <color rgb="FF000000"/>
      </top>
      <bottom style="thin">
        <color rgb="FF000000"/>
      </bottom>
    </border>
    <border>
      <left>
        <color indexed="63"/>
      </left>
      <right>
        <color indexed="63"/>
      </right>
      <top>
        <color indexed="63"/>
      </top>
      <bottom style="thin"/>
    </border>
    <border>
      <left>
        <color indexed="63"/>
      </left>
      <right>
        <color indexed="63"/>
      </right>
      <top style="thin"/>
      <bottom>
        <color indexed="63"/>
      </bottom>
    </border>
  </borders>
  <cellStyleXfs count="64">
    <xf numFmtId="0" fontId="0" fillId="0" borderId="0">
      <alignment/>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9" fontId="0" fillId="0" borderId="0">
      <alignment/>
      <protection/>
    </xf>
    <xf numFmtId="0" fontId="22" fillId="0" borderId="0" applyNumberFormat="0" applyFill="0" applyBorder="0" applyAlignment="0" applyProtection="0"/>
    <xf numFmtId="0" fontId="20" fillId="0" borderId="1" applyNumberFormat="0" applyFill="0" applyAlignment="0" applyProtection="0"/>
    <xf numFmtId="0" fontId="17" fillId="0" borderId="2" applyNumberFormat="0" applyFill="0" applyAlignment="0" applyProtection="0"/>
    <xf numFmtId="0" fontId="21" fillId="0" borderId="3" applyNumberFormat="0" applyFill="0" applyAlignment="0" applyProtection="0"/>
    <xf numFmtId="0" fontId="21" fillId="0" borderId="0" applyNumberFormat="0" applyFill="0" applyBorder="0" applyAlignment="0" applyProtection="0"/>
    <xf numFmtId="0" fontId="24" fillId="3" borderId="0" applyNumberFormat="0" applyBorder="0" applyAlignment="0" applyProtection="0"/>
    <xf numFmtId="0" fontId="0" fillId="0" borderId="0">
      <alignment/>
      <protection/>
    </xf>
    <xf numFmtId="0" fontId="36" fillId="0" borderId="0" applyNumberFormat="0" applyFill="0" applyBorder="0" applyAlignment="0" applyProtection="0"/>
    <xf numFmtId="0" fontId="25" fillId="4" borderId="0" applyNumberFormat="0" applyBorder="0" applyAlignment="0" applyProtection="0"/>
    <xf numFmtId="0" fontId="13" fillId="0" borderId="4" applyNumberFormat="0" applyFill="0" applyAlignment="0" applyProtection="0"/>
    <xf numFmtId="178" fontId="0" fillId="0" borderId="0">
      <alignment/>
      <protection/>
    </xf>
    <xf numFmtId="45" fontId="0" fillId="0" borderId="0">
      <alignment/>
      <protection/>
    </xf>
    <xf numFmtId="0" fontId="30" fillId="16" borderId="5" applyNumberFormat="0" applyAlignment="0" applyProtection="0"/>
    <xf numFmtId="0" fontId="31" fillId="17" borderId="6" applyNumberFormat="0" applyAlignment="0" applyProtection="0"/>
    <xf numFmtId="0" fontId="28" fillId="0" borderId="0" applyNumberFormat="0" applyFill="0" applyBorder="0" applyAlignment="0" applyProtection="0"/>
    <xf numFmtId="0" fontId="18" fillId="0" borderId="0" applyNumberFormat="0" applyFill="0" applyBorder="0" applyAlignment="0" applyProtection="0"/>
    <xf numFmtId="0" fontId="29" fillId="0" borderId="7" applyNumberFormat="0" applyFill="0" applyAlignment="0" applyProtection="0"/>
    <xf numFmtId="176" fontId="0" fillId="0" borderId="0">
      <alignment/>
      <protection/>
    </xf>
    <xf numFmtId="177" fontId="0" fillId="0" borderId="0">
      <alignment/>
      <protection/>
    </xf>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21" borderId="0" applyNumberFormat="0" applyBorder="0" applyAlignment="0" applyProtection="0"/>
    <xf numFmtId="0" fontId="27" fillId="22" borderId="0" applyNumberFormat="0" applyBorder="0" applyAlignment="0" applyProtection="0"/>
    <xf numFmtId="0" fontId="19" fillId="16" borderId="8" applyNumberFormat="0" applyAlignment="0" applyProtection="0"/>
    <xf numFmtId="0" fontId="23" fillId="7" borderId="5" applyNumberFormat="0" applyAlignment="0" applyProtection="0"/>
    <xf numFmtId="0" fontId="37" fillId="0" borderId="0" applyNumberFormat="0" applyFill="0" applyBorder="0" applyAlignment="0" applyProtection="0"/>
    <xf numFmtId="0" fontId="0" fillId="23" borderId="9" applyNumberFormat="0" applyFont="0" applyAlignment="0" applyProtection="0"/>
  </cellStyleXfs>
  <cellXfs count="96">
    <xf numFmtId="0" fontId="0" fillId="0" borderId="0" xfId="0" applyAlignment="1">
      <alignment/>
    </xf>
    <xf numFmtId="0" fontId="2" fillId="0" borderId="0" xfId="0" applyFont="1" applyAlignment="1">
      <alignment/>
    </xf>
    <xf numFmtId="0" fontId="4" fillId="0" borderId="0" xfId="40" applyFont="1" applyAlignment="1">
      <alignment horizontal="center" vertical="center"/>
      <protection/>
    </xf>
    <xf numFmtId="0" fontId="5" fillId="0" borderId="0" xfId="40" applyFont="1" applyAlignment="1">
      <alignment horizontal="right" vertical="center"/>
      <protection/>
    </xf>
    <xf numFmtId="0" fontId="6" fillId="0" borderId="0" xfId="0" applyFont="1" applyAlignment="1">
      <alignment horizontal="left" vertical="center"/>
    </xf>
    <xf numFmtId="0" fontId="6" fillId="0" borderId="0" xfId="0" applyFont="1" applyAlignment="1">
      <alignment/>
    </xf>
    <xf numFmtId="0" fontId="6" fillId="0" borderId="0" xfId="0" applyFont="1" applyAlignment="1">
      <alignment horizontal="right" vertical="center"/>
    </xf>
    <xf numFmtId="0" fontId="2" fillId="0" borderId="10" xfId="0" applyFont="1" applyBorder="1" applyAlignment="1">
      <alignment horizontal="center" vertical="center"/>
    </xf>
    <xf numFmtId="0" fontId="2" fillId="0" borderId="10" xfId="0" applyFont="1" applyBorder="1" applyAlignment="1">
      <alignment horizontal="left" vertical="center"/>
    </xf>
    <xf numFmtId="179" fontId="2" fillId="0" borderId="10" xfId="0" applyNumberFormat="1" applyFont="1" applyBorder="1" applyAlignment="1">
      <alignment horizontal="right" vertical="center"/>
    </xf>
    <xf numFmtId="0" fontId="2" fillId="0" borderId="10" xfId="0" applyFont="1" applyBorder="1" applyAlignment="1">
      <alignment vertical="center"/>
    </xf>
    <xf numFmtId="0" fontId="2" fillId="0" borderId="10" xfId="0" applyFont="1" applyBorder="1" applyAlignment="1">
      <alignment/>
    </xf>
    <xf numFmtId="0" fontId="1" fillId="0" borderId="10" xfId="0" applyFont="1" applyBorder="1" applyAlignment="1">
      <alignment vertical="center"/>
    </xf>
    <xf numFmtId="179" fontId="0" fillId="0" borderId="10" xfId="0" applyNumberFormat="1" applyBorder="1" applyAlignment="1">
      <alignment/>
    </xf>
    <xf numFmtId="0" fontId="0" fillId="0" borderId="10" xfId="0" applyBorder="1" applyAlignment="1">
      <alignment/>
    </xf>
    <xf numFmtId="0" fontId="7" fillId="0" borderId="10" xfId="0" applyFont="1" applyBorder="1" applyAlignment="1">
      <alignment vertical="center"/>
    </xf>
    <xf numFmtId="180" fontId="0" fillId="0" borderId="10" xfId="0" applyNumberFormat="1" applyBorder="1" applyAlignment="1">
      <alignment/>
    </xf>
    <xf numFmtId="3" fontId="0" fillId="0" borderId="10" xfId="0" applyNumberFormat="1" applyBorder="1" applyAlignment="1">
      <alignment/>
    </xf>
    <xf numFmtId="0" fontId="5" fillId="0" borderId="0" xfId="0" applyFont="1" applyAlignment="1">
      <alignment/>
    </xf>
    <xf numFmtId="0" fontId="38" fillId="0" borderId="0" xfId="0" applyFont="1" applyAlignment="1">
      <alignment/>
    </xf>
    <xf numFmtId="0" fontId="1" fillId="24" borderId="11" xfId="0" applyFont="1" applyFill="1" applyBorder="1" applyAlignment="1">
      <alignment horizontal="center" vertical="center" wrapText="1" shrinkToFit="1"/>
    </xf>
    <xf numFmtId="0" fontId="1" fillId="24" borderId="11" xfId="0" applyFont="1" applyFill="1" applyBorder="1" applyAlignment="1">
      <alignment horizontal="center" vertical="center" shrinkToFit="1"/>
    </xf>
    <xf numFmtId="4" fontId="1" fillId="25" borderId="11" xfId="0" applyNumberFormat="1" applyFont="1" applyFill="1" applyBorder="1" applyAlignment="1">
      <alignment horizontal="right" vertical="center" shrinkToFit="1"/>
    </xf>
    <xf numFmtId="0" fontId="1" fillId="0" borderId="11" xfId="0" applyFont="1" applyBorder="1" applyAlignment="1">
      <alignment horizontal="left" vertical="center" shrinkToFit="1"/>
    </xf>
    <xf numFmtId="4" fontId="1" fillId="0" borderId="11" xfId="0" applyNumberFormat="1" applyFont="1" applyBorder="1" applyAlignment="1">
      <alignment horizontal="right" vertical="center" shrinkToFit="1"/>
    </xf>
    <xf numFmtId="0" fontId="7" fillId="0" borderId="0" xfId="0" applyFont="1" applyAlignment="1">
      <alignment horizontal="right"/>
    </xf>
    <xf numFmtId="0" fontId="1" fillId="0" borderId="0" xfId="0" applyFont="1" applyAlignment="1">
      <alignment horizontal="right"/>
    </xf>
    <xf numFmtId="0" fontId="1" fillId="24" borderId="12" xfId="0" applyFont="1" applyFill="1" applyBorder="1" applyAlignment="1">
      <alignment horizontal="center" vertical="center" shrinkToFit="1"/>
    </xf>
    <xf numFmtId="4" fontId="1" fillId="25" borderId="12" xfId="0" applyNumberFormat="1" applyFont="1" applyFill="1" applyBorder="1" applyAlignment="1">
      <alignment horizontal="right" vertical="center" shrinkToFit="1"/>
    </xf>
    <xf numFmtId="4" fontId="1" fillId="0" borderId="12" xfId="0" applyNumberFormat="1" applyFont="1" applyBorder="1" applyAlignment="1">
      <alignment horizontal="right" vertical="center" shrinkToFit="1"/>
    </xf>
    <xf numFmtId="0" fontId="1" fillId="0" borderId="13" xfId="0" applyFont="1" applyBorder="1" applyAlignment="1">
      <alignment/>
    </xf>
    <xf numFmtId="0" fontId="0" fillId="0" borderId="0" xfId="0" applyAlignment="1">
      <alignment/>
    </xf>
    <xf numFmtId="0" fontId="7" fillId="25" borderId="10" xfId="0" applyFont="1" applyFill="1" applyBorder="1" applyAlignment="1">
      <alignment horizontal="center" vertical="center"/>
    </xf>
    <xf numFmtId="43" fontId="1" fillId="25" borderId="10" xfId="0" applyNumberFormat="1" applyFont="1" applyFill="1" applyBorder="1" applyAlignment="1">
      <alignment horizontal="right" vertical="center" shrinkToFit="1"/>
    </xf>
    <xf numFmtId="43" fontId="1" fillId="0" borderId="10" xfId="0" applyNumberFormat="1" applyFont="1" applyBorder="1" applyAlignment="1">
      <alignment horizontal="right" vertical="center" shrinkToFit="1"/>
    </xf>
    <xf numFmtId="0" fontId="1" fillId="24" borderId="10" xfId="0" applyFont="1" applyFill="1" applyBorder="1" applyAlignment="1">
      <alignment horizontal="center" vertical="center" wrapText="1" shrinkToFit="1"/>
    </xf>
    <xf numFmtId="43" fontId="12" fillId="25" borderId="10" xfId="0" applyNumberFormat="1" applyFont="1" applyFill="1" applyBorder="1" applyAlignment="1">
      <alignment/>
    </xf>
    <xf numFmtId="43" fontId="0" fillId="0" borderId="10" xfId="0" applyNumberFormat="1" applyBorder="1" applyAlignment="1">
      <alignment/>
    </xf>
    <xf numFmtId="0" fontId="7" fillId="0" borderId="0" xfId="0" applyFont="1" applyAlignment="1">
      <alignment/>
    </xf>
    <xf numFmtId="0" fontId="0" fillId="0" borderId="0" xfId="0" applyBorder="1" applyAlignment="1">
      <alignment/>
    </xf>
    <xf numFmtId="0" fontId="1" fillId="0" borderId="0" xfId="0" applyFont="1" applyBorder="1" applyAlignment="1">
      <alignment/>
    </xf>
    <xf numFmtId="0" fontId="0" fillId="25" borderId="10" xfId="0" applyFill="1" applyBorder="1" applyAlignment="1">
      <alignment horizontal="center" vertical="center"/>
    </xf>
    <xf numFmtId="4" fontId="1" fillId="0" borderId="10" xfId="0" applyNumberFormat="1" applyFont="1" applyBorder="1" applyAlignment="1">
      <alignment horizontal="right" vertical="center" shrinkToFit="1"/>
    </xf>
    <xf numFmtId="4" fontId="1" fillId="25" borderId="10" xfId="0" applyNumberFormat="1" applyFont="1" applyFill="1" applyBorder="1" applyAlignment="1">
      <alignment horizontal="right" vertical="center" shrinkToFit="1"/>
    </xf>
    <xf numFmtId="0" fontId="5" fillId="0" borderId="0" xfId="0" applyFont="1" applyAlignment="1">
      <alignment/>
    </xf>
    <xf numFmtId="0" fontId="5" fillId="0" borderId="0" xfId="0" applyFont="1" applyAlignment="1">
      <alignment horizontal="center"/>
    </xf>
    <xf numFmtId="0" fontId="1" fillId="0" borderId="0" xfId="0" applyFont="1" applyAlignment="1">
      <alignment/>
    </xf>
    <xf numFmtId="0" fontId="1" fillId="24" borderId="11" xfId="0" applyFont="1" applyFill="1" applyBorder="1" applyAlignment="1">
      <alignment horizontal="center" vertical="center"/>
    </xf>
    <xf numFmtId="0" fontId="1" fillId="24" borderId="11" xfId="0" applyFont="1" applyFill="1" applyBorder="1" applyAlignment="1">
      <alignment horizontal="center" vertical="center" wrapText="1"/>
    </xf>
    <xf numFmtId="0" fontId="1" fillId="24" borderId="11" xfId="0" applyFont="1" applyFill="1" applyBorder="1" applyAlignment="1">
      <alignment horizontal="left" vertical="center"/>
    </xf>
    <xf numFmtId="0" fontId="1" fillId="24" borderId="11" xfId="0" applyFont="1" applyFill="1" applyBorder="1" applyAlignment="1">
      <alignment horizontal="left" vertical="center" shrinkToFit="1"/>
    </xf>
    <xf numFmtId="0" fontId="1" fillId="25" borderId="11" xfId="0" applyFont="1" applyFill="1" applyBorder="1" applyAlignment="1">
      <alignment horizontal="right" vertical="center" shrinkToFit="1"/>
    </xf>
    <xf numFmtId="0" fontId="13" fillId="24" borderId="11" xfId="0" applyFont="1" applyFill="1" applyBorder="1" applyAlignment="1">
      <alignment horizontal="center" vertical="center"/>
    </xf>
    <xf numFmtId="0" fontId="1" fillId="0" borderId="0" xfId="0" applyFont="1" applyBorder="1" applyAlignment="1">
      <alignment horizontal="left" vertical="center"/>
    </xf>
    <xf numFmtId="0" fontId="5" fillId="0" borderId="0" xfId="0" applyFont="1" applyAlignment="1">
      <alignment horizontal="right"/>
    </xf>
    <xf numFmtId="0" fontId="10" fillId="0" borderId="0" xfId="0" applyFont="1" applyAlignment="1">
      <alignment horizontal="center" vertical="center"/>
    </xf>
    <xf numFmtId="0" fontId="11" fillId="0" borderId="0" xfId="0" applyFont="1" applyAlignment="1">
      <alignment horizontal="center" vertical="center"/>
    </xf>
    <xf numFmtId="0" fontId="1" fillId="0" borderId="0" xfId="0" applyFont="1" applyAlignment="1">
      <alignment horizontal="center" vertical="center"/>
    </xf>
    <xf numFmtId="0" fontId="1" fillId="25" borderId="11" xfId="0" applyFont="1" applyFill="1" applyBorder="1" applyAlignment="1">
      <alignment horizontal="center" vertical="center" shrinkToFit="1"/>
    </xf>
    <xf numFmtId="0" fontId="13" fillId="24" borderId="11" xfId="0" applyFont="1" applyFill="1" applyBorder="1" applyAlignment="1">
      <alignment horizontal="center" vertical="center" shrinkToFit="1"/>
    </xf>
    <xf numFmtId="0" fontId="1" fillId="0" borderId="0" xfId="0" applyFont="1" applyBorder="1" applyAlignment="1">
      <alignment horizontal="center" vertical="center"/>
    </xf>
    <xf numFmtId="0" fontId="11" fillId="0" borderId="0" xfId="0" applyFont="1" applyAlignment="1">
      <alignment horizontal="center" vertical="center"/>
    </xf>
    <xf numFmtId="0" fontId="1" fillId="24" borderId="11" xfId="0" applyFont="1" applyFill="1" applyBorder="1" applyAlignment="1">
      <alignment horizontal="center" vertical="center" shrinkToFit="1"/>
    </xf>
    <xf numFmtId="0" fontId="1" fillId="0" borderId="0" xfId="0" applyFont="1" applyBorder="1" applyAlignment="1">
      <alignment horizontal="left" vertical="center"/>
    </xf>
    <xf numFmtId="0" fontId="16" fillId="0" borderId="0" xfId="0" applyFont="1" applyAlignment="1">
      <alignment horizontal="center"/>
    </xf>
    <xf numFmtId="0" fontId="1" fillId="0" borderId="11" xfId="0" applyFont="1" applyBorder="1" applyAlignment="1">
      <alignment horizontal="center" vertical="center" shrinkToFit="1"/>
    </xf>
    <xf numFmtId="0" fontId="1" fillId="0" borderId="0" xfId="0" applyFont="1" applyBorder="1" applyAlignment="1">
      <alignment horizontal="left"/>
    </xf>
    <xf numFmtId="0" fontId="7" fillId="0" borderId="0" xfId="0" applyFont="1" applyBorder="1" applyAlignment="1">
      <alignment horizontal="left"/>
    </xf>
    <xf numFmtId="0" fontId="1" fillId="24" borderId="11" xfId="0" applyFont="1" applyFill="1" applyBorder="1" applyAlignment="1">
      <alignment horizontal="center" vertical="center" wrapText="1" shrinkToFit="1"/>
    </xf>
    <xf numFmtId="0" fontId="10" fillId="0" borderId="0" xfId="0" applyFont="1" applyAlignment="1">
      <alignment horizontal="center"/>
    </xf>
    <xf numFmtId="0" fontId="1" fillId="24" borderId="11" xfId="0" applyFont="1" applyFill="1" applyBorder="1" applyAlignment="1">
      <alignment horizontal="center" vertical="center"/>
    </xf>
    <xf numFmtId="0" fontId="1" fillId="24" borderId="11" xfId="0" applyFont="1" applyFill="1" applyBorder="1" applyAlignment="1">
      <alignment horizontal="center" vertical="center" wrapText="1"/>
    </xf>
    <xf numFmtId="0" fontId="9" fillId="0" borderId="0" xfId="0" applyFont="1" applyAlignment="1">
      <alignment horizontal="center"/>
    </xf>
    <xf numFmtId="0" fontId="1" fillId="24" borderId="10" xfId="0" applyFont="1" applyFill="1" applyBorder="1" applyAlignment="1">
      <alignment horizontal="center" vertical="center" wrapText="1" shrinkToFit="1"/>
    </xf>
    <xf numFmtId="0" fontId="1" fillId="25" borderId="10" xfId="0" applyFont="1" applyFill="1" applyBorder="1" applyAlignment="1">
      <alignment horizontal="center" vertical="center" wrapText="1"/>
    </xf>
    <xf numFmtId="0" fontId="7" fillId="25" borderId="10" xfId="0" applyFont="1" applyFill="1" applyBorder="1" applyAlignment="1">
      <alignment horizontal="center" vertical="center" wrapText="1"/>
    </xf>
    <xf numFmtId="0" fontId="1" fillId="25" borderId="10" xfId="0" applyFont="1" applyFill="1" applyBorder="1" applyAlignment="1">
      <alignment horizontal="center" vertical="center"/>
    </xf>
    <xf numFmtId="0" fontId="7" fillId="25" borderId="10" xfId="0" applyFont="1" applyFill="1" applyBorder="1" applyAlignment="1">
      <alignment horizontal="center" vertical="center"/>
    </xf>
    <xf numFmtId="0" fontId="11" fillId="0" borderId="0" xfId="0" applyFont="1" applyAlignment="1">
      <alignment horizontal="center"/>
    </xf>
    <xf numFmtId="0" fontId="1" fillId="25" borderId="10" xfId="0" applyFont="1" applyFill="1" applyBorder="1" applyAlignment="1">
      <alignment horizontal="center"/>
    </xf>
    <xf numFmtId="0" fontId="13" fillId="0" borderId="10" xfId="0" applyFont="1" applyBorder="1" applyAlignment="1">
      <alignment horizontal="center" vertical="center"/>
    </xf>
    <xf numFmtId="0" fontId="14" fillId="24" borderId="10" xfId="0" applyFont="1" applyFill="1" applyBorder="1" applyAlignment="1">
      <alignment horizontal="center" vertical="center" wrapText="1" shrinkToFit="1"/>
    </xf>
    <xf numFmtId="0" fontId="7" fillId="0" borderId="10" xfId="0" applyFont="1" applyBorder="1" applyAlignment="1">
      <alignment horizontal="center"/>
    </xf>
    <xf numFmtId="0" fontId="15" fillId="0" borderId="10" xfId="0" applyFont="1" applyBorder="1" applyAlignment="1">
      <alignment horizontal="center"/>
    </xf>
    <xf numFmtId="0" fontId="13" fillId="24" borderId="10" xfId="0" applyFont="1" applyFill="1" applyBorder="1" applyAlignment="1">
      <alignment horizontal="center" vertical="center" wrapText="1" shrinkToFit="1"/>
    </xf>
    <xf numFmtId="0" fontId="1" fillId="0" borderId="14" xfId="0" applyFont="1" applyBorder="1" applyAlignment="1">
      <alignment horizontal="left"/>
    </xf>
    <xf numFmtId="0" fontId="7" fillId="0" borderId="14" xfId="0" applyFont="1" applyBorder="1" applyAlignment="1">
      <alignment horizontal="left"/>
    </xf>
    <xf numFmtId="0" fontId="1" fillId="0" borderId="10" xfId="0" applyFont="1" applyFill="1" applyBorder="1" applyAlignment="1">
      <alignment horizontal="center" vertical="center"/>
    </xf>
    <xf numFmtId="0" fontId="7" fillId="0" borderId="10" xfId="0" applyFont="1" applyFill="1" applyBorder="1" applyAlignment="1">
      <alignment horizontal="center" vertical="center"/>
    </xf>
    <xf numFmtId="0" fontId="12" fillId="0" borderId="10" xfId="0" applyFont="1" applyBorder="1" applyAlignment="1">
      <alignment horizontal="center" vertical="center"/>
    </xf>
    <xf numFmtId="0" fontId="1" fillId="24" borderId="12" xfId="0" applyFont="1" applyFill="1" applyBorder="1" applyAlignment="1">
      <alignment horizontal="center" vertical="center" wrapText="1" shrinkToFit="1"/>
    </xf>
    <xf numFmtId="0" fontId="3" fillId="0" borderId="0" xfId="40" applyFont="1" applyAlignment="1">
      <alignment horizontal="center" vertical="center"/>
      <protection/>
    </xf>
    <xf numFmtId="0" fontId="10" fillId="0" borderId="0" xfId="0" applyFont="1" applyAlignment="1">
      <alignment horizontal="center" vertical="center"/>
    </xf>
    <xf numFmtId="0" fontId="16" fillId="0" borderId="0" xfId="0" applyFont="1" applyAlignment="1">
      <alignment horizontal="center"/>
    </xf>
    <xf numFmtId="0" fontId="10" fillId="0" borderId="0" xfId="0" applyFont="1" applyAlignment="1">
      <alignment horizontal="center"/>
    </xf>
    <xf numFmtId="0" fontId="8" fillId="0" borderId="0" xfId="0" applyFont="1" applyAlignment="1">
      <alignment horizont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3"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1"/>
  <sheetViews>
    <sheetView zoomScalePageLayoutView="0" workbookViewId="0" topLeftCell="A1">
      <selection activeCell="F25" sqref="F25"/>
    </sheetView>
  </sheetViews>
  <sheetFormatPr defaultColWidth="9.140625" defaultRowHeight="12.75"/>
  <cols>
    <col min="1" max="1" width="33.421875" style="0" customWidth="1"/>
    <col min="2" max="2" width="5.421875" style="0" customWidth="1"/>
    <col min="3" max="3" width="14.00390625" style="0" customWidth="1"/>
    <col min="4" max="4" width="29.7109375" style="0" customWidth="1"/>
    <col min="5" max="5" width="5.421875" style="0" customWidth="1"/>
    <col min="6" max="6" width="14.7109375" style="0" customWidth="1"/>
    <col min="7" max="7" width="9.7109375" style="0" customWidth="1"/>
  </cols>
  <sheetData>
    <row r="1" spans="1:6" ht="32.25" customHeight="1">
      <c r="A1" s="92" t="s">
        <v>262</v>
      </c>
      <c r="B1" s="61"/>
      <c r="C1" s="61"/>
      <c r="D1" s="61"/>
      <c r="E1" s="61"/>
      <c r="F1" s="61"/>
    </row>
    <row r="2" spans="1:6" ht="18" customHeight="1">
      <c r="A2" s="55"/>
      <c r="B2" s="56"/>
      <c r="C2" s="56"/>
      <c r="D2" s="56"/>
      <c r="E2" s="56"/>
      <c r="F2" s="57" t="s">
        <v>0</v>
      </c>
    </row>
    <row r="3" spans="1:6" ht="15">
      <c r="A3" s="18" t="s">
        <v>1</v>
      </c>
      <c r="F3" s="26" t="s">
        <v>2</v>
      </c>
    </row>
    <row r="4" spans="1:6" ht="18" customHeight="1">
      <c r="A4" s="62" t="s">
        <v>3</v>
      </c>
      <c r="B4" s="62" t="s">
        <v>4</v>
      </c>
      <c r="C4" s="62" t="s">
        <v>4</v>
      </c>
      <c r="D4" s="62" t="s">
        <v>5</v>
      </c>
      <c r="E4" s="62" t="s">
        <v>4</v>
      </c>
      <c r="F4" s="62" t="s">
        <v>4</v>
      </c>
    </row>
    <row r="5" spans="1:6" ht="18" customHeight="1">
      <c r="A5" s="21" t="s">
        <v>6</v>
      </c>
      <c r="B5" s="21" t="s">
        <v>7</v>
      </c>
      <c r="C5" s="21" t="s">
        <v>8</v>
      </c>
      <c r="D5" s="21" t="s">
        <v>6</v>
      </c>
      <c r="E5" s="21" t="s">
        <v>7</v>
      </c>
      <c r="F5" s="21" t="s">
        <v>8</v>
      </c>
    </row>
    <row r="6" spans="1:6" ht="18" customHeight="1">
      <c r="A6" s="21" t="s">
        <v>9</v>
      </c>
      <c r="B6" s="21" t="s">
        <v>4</v>
      </c>
      <c r="C6" s="21">
        <v>1</v>
      </c>
      <c r="D6" s="21" t="s">
        <v>9</v>
      </c>
      <c r="E6" s="21" t="s">
        <v>4</v>
      </c>
      <c r="F6" s="21">
        <v>2</v>
      </c>
    </row>
    <row r="7" spans="1:6" ht="18" customHeight="1">
      <c r="A7" s="50" t="s">
        <v>10</v>
      </c>
      <c r="B7" s="21" t="s">
        <v>11</v>
      </c>
      <c r="C7" s="22">
        <v>8594195</v>
      </c>
      <c r="D7" s="50" t="s">
        <v>12</v>
      </c>
      <c r="E7" s="21">
        <v>37</v>
      </c>
      <c r="F7" s="22"/>
    </row>
    <row r="8" spans="1:6" ht="18" customHeight="1">
      <c r="A8" s="50" t="s">
        <v>13</v>
      </c>
      <c r="B8" s="21" t="s">
        <v>14</v>
      </c>
      <c r="C8" s="22"/>
      <c r="D8" s="50" t="s">
        <v>15</v>
      </c>
      <c r="E8" s="21">
        <v>38</v>
      </c>
      <c r="F8" s="22"/>
    </row>
    <row r="9" spans="1:6" ht="18" customHeight="1">
      <c r="A9" s="50" t="s">
        <v>16</v>
      </c>
      <c r="B9" s="21" t="s">
        <v>17</v>
      </c>
      <c r="C9" s="22"/>
      <c r="D9" s="50" t="s">
        <v>18</v>
      </c>
      <c r="E9" s="21">
        <v>39</v>
      </c>
      <c r="F9" s="22"/>
    </row>
    <row r="10" spans="1:6" ht="18" customHeight="1">
      <c r="A10" s="50" t="s">
        <v>19</v>
      </c>
      <c r="B10" s="21" t="s">
        <v>20</v>
      </c>
      <c r="C10" s="22"/>
      <c r="D10" s="50" t="s">
        <v>21</v>
      </c>
      <c r="E10" s="21">
        <v>40</v>
      </c>
      <c r="F10" s="22"/>
    </row>
    <row r="11" spans="1:6" ht="18" customHeight="1">
      <c r="A11" s="50" t="s">
        <v>22</v>
      </c>
      <c r="B11" s="21" t="s">
        <v>23</v>
      </c>
      <c r="C11" s="22"/>
      <c r="D11" s="50" t="s">
        <v>24</v>
      </c>
      <c r="E11" s="21">
        <v>41</v>
      </c>
      <c r="F11" s="22"/>
    </row>
    <row r="12" spans="1:6" ht="18" customHeight="1">
      <c r="A12" s="50" t="s">
        <v>25</v>
      </c>
      <c r="B12" s="21" t="s">
        <v>26</v>
      </c>
      <c r="C12" s="22"/>
      <c r="D12" s="50" t="s">
        <v>27</v>
      </c>
      <c r="E12" s="21">
        <v>42</v>
      </c>
      <c r="F12" s="22"/>
    </row>
    <row r="13" spans="1:6" ht="18" customHeight="1">
      <c r="A13" s="50" t="s">
        <v>28</v>
      </c>
      <c r="B13" s="21" t="s">
        <v>29</v>
      </c>
      <c r="C13" s="22"/>
      <c r="D13" s="50" t="s">
        <v>30</v>
      </c>
      <c r="E13" s="21">
        <v>43</v>
      </c>
      <c r="F13" s="22"/>
    </row>
    <row r="14" spans="1:6" ht="18" customHeight="1">
      <c r="A14" s="49" t="s">
        <v>4</v>
      </c>
      <c r="B14" s="21" t="s">
        <v>31</v>
      </c>
      <c r="C14" s="51" t="s">
        <v>4</v>
      </c>
      <c r="D14" s="50" t="s">
        <v>32</v>
      </c>
      <c r="E14" s="21">
        <v>44</v>
      </c>
      <c r="F14" s="22"/>
    </row>
    <row r="15" spans="1:6" ht="18" customHeight="1">
      <c r="A15" s="50" t="s">
        <v>4</v>
      </c>
      <c r="B15" s="21" t="s">
        <v>33</v>
      </c>
      <c r="C15" s="51" t="s">
        <v>4</v>
      </c>
      <c r="D15" s="50" t="s">
        <v>34</v>
      </c>
      <c r="E15" s="21">
        <v>45</v>
      </c>
      <c r="F15" s="22"/>
    </row>
    <row r="16" spans="1:6" ht="18" customHeight="1">
      <c r="A16" s="50" t="s">
        <v>4</v>
      </c>
      <c r="B16" s="21" t="s">
        <v>35</v>
      </c>
      <c r="C16" s="51" t="s">
        <v>4</v>
      </c>
      <c r="D16" s="50" t="s">
        <v>36</v>
      </c>
      <c r="E16" s="21">
        <v>46</v>
      </c>
      <c r="F16" s="51"/>
    </row>
    <row r="17" spans="1:6" ht="18" customHeight="1">
      <c r="A17" s="50" t="s">
        <v>4</v>
      </c>
      <c r="B17" s="21" t="s">
        <v>37</v>
      </c>
      <c r="C17" s="51" t="s">
        <v>4</v>
      </c>
      <c r="D17" s="50" t="s">
        <v>38</v>
      </c>
      <c r="E17" s="21">
        <v>47</v>
      </c>
      <c r="F17" s="58"/>
    </row>
    <row r="18" spans="1:6" ht="18" customHeight="1">
      <c r="A18" s="50" t="s">
        <v>4</v>
      </c>
      <c r="B18" s="21" t="s">
        <v>39</v>
      </c>
      <c r="C18" s="51" t="s">
        <v>4</v>
      </c>
      <c r="D18" s="50" t="s">
        <v>40</v>
      </c>
      <c r="E18" s="21">
        <v>48</v>
      </c>
      <c r="F18" s="22"/>
    </row>
    <row r="19" spans="1:6" ht="18" customHeight="1">
      <c r="A19" s="50" t="s">
        <v>4</v>
      </c>
      <c r="B19" s="21" t="s">
        <v>41</v>
      </c>
      <c r="C19" s="51" t="s">
        <v>4</v>
      </c>
      <c r="D19" s="50" t="s">
        <v>42</v>
      </c>
      <c r="E19" s="21">
        <v>49</v>
      </c>
      <c r="F19" s="22"/>
    </row>
    <row r="20" spans="1:6" ht="18" customHeight="1">
      <c r="A20" s="50" t="s">
        <v>4</v>
      </c>
      <c r="B20" s="21" t="s">
        <v>43</v>
      </c>
      <c r="C20" s="51" t="s">
        <v>4</v>
      </c>
      <c r="D20" s="50" t="s">
        <v>44</v>
      </c>
      <c r="E20" s="21">
        <v>50</v>
      </c>
      <c r="F20" s="22"/>
    </row>
    <row r="21" spans="1:6" ht="18" customHeight="1">
      <c r="A21" s="50" t="s">
        <v>4</v>
      </c>
      <c r="B21" s="21" t="s">
        <v>45</v>
      </c>
      <c r="C21" s="51" t="s">
        <v>4</v>
      </c>
      <c r="D21" s="50" t="s">
        <v>46</v>
      </c>
      <c r="E21" s="21">
        <v>51</v>
      </c>
      <c r="F21" s="22"/>
    </row>
    <row r="22" spans="1:6" ht="18" customHeight="1">
      <c r="A22" s="50" t="s">
        <v>4</v>
      </c>
      <c r="B22" s="21" t="s">
        <v>47</v>
      </c>
      <c r="C22" s="51" t="s">
        <v>4</v>
      </c>
      <c r="D22" s="50" t="s">
        <v>48</v>
      </c>
      <c r="E22" s="21">
        <v>52</v>
      </c>
      <c r="F22" s="22"/>
    </row>
    <row r="23" spans="1:6" ht="18" customHeight="1">
      <c r="A23" s="50" t="s">
        <v>4</v>
      </c>
      <c r="B23" s="21" t="s">
        <v>49</v>
      </c>
      <c r="C23" s="51" t="s">
        <v>4</v>
      </c>
      <c r="D23" s="50" t="s">
        <v>50</v>
      </c>
      <c r="E23" s="21">
        <v>53</v>
      </c>
      <c r="F23" s="22"/>
    </row>
    <row r="24" spans="1:6" ht="18" customHeight="1">
      <c r="A24" s="50" t="s">
        <v>4</v>
      </c>
      <c r="B24" s="21" t="s">
        <v>51</v>
      </c>
      <c r="C24" s="51" t="s">
        <v>4</v>
      </c>
      <c r="D24" s="50" t="s">
        <v>52</v>
      </c>
      <c r="E24" s="21">
        <v>54</v>
      </c>
      <c r="F24" s="22"/>
    </row>
    <row r="25" spans="1:6" ht="18" customHeight="1">
      <c r="A25" s="50" t="s">
        <v>4</v>
      </c>
      <c r="B25" s="21" t="s">
        <v>53</v>
      </c>
      <c r="C25" s="51" t="s">
        <v>4</v>
      </c>
      <c r="D25" s="50" t="s">
        <v>54</v>
      </c>
      <c r="E25" s="21">
        <v>55</v>
      </c>
      <c r="F25" s="22"/>
    </row>
    <row r="26" spans="1:6" ht="18" customHeight="1">
      <c r="A26" s="50" t="s">
        <v>4</v>
      </c>
      <c r="B26" s="21" t="s">
        <v>55</v>
      </c>
      <c r="C26" s="51" t="s">
        <v>4</v>
      </c>
      <c r="D26" s="50" t="s">
        <v>56</v>
      </c>
      <c r="E26" s="21">
        <v>56</v>
      </c>
      <c r="F26" s="22"/>
    </row>
    <row r="27" spans="1:6" ht="18" customHeight="1">
      <c r="A27" s="50" t="s">
        <v>4</v>
      </c>
      <c r="B27" s="21" t="s">
        <v>57</v>
      </c>
      <c r="C27" s="51" t="s">
        <v>4</v>
      </c>
      <c r="D27" s="50" t="s">
        <v>58</v>
      </c>
      <c r="E27" s="21">
        <v>57</v>
      </c>
      <c r="F27" s="51">
        <v>8594195</v>
      </c>
    </row>
    <row r="28" spans="1:6" ht="18" customHeight="1">
      <c r="A28" s="50" t="s">
        <v>4</v>
      </c>
      <c r="B28" s="21" t="s">
        <v>59</v>
      </c>
      <c r="C28" s="51" t="s">
        <v>4</v>
      </c>
      <c r="D28" s="50" t="s">
        <v>60</v>
      </c>
      <c r="E28" s="21">
        <v>58</v>
      </c>
      <c r="F28" s="51"/>
    </row>
    <row r="29" spans="1:6" ht="18" customHeight="1">
      <c r="A29" s="50" t="s">
        <v>4</v>
      </c>
      <c r="B29" s="21" t="s">
        <v>61</v>
      </c>
      <c r="C29" s="51" t="s">
        <v>4</v>
      </c>
      <c r="D29" s="50" t="s">
        <v>62</v>
      </c>
      <c r="E29" s="21">
        <v>59</v>
      </c>
      <c r="F29" s="51"/>
    </row>
    <row r="30" spans="1:6" ht="18" customHeight="1">
      <c r="A30" s="59" t="s">
        <v>63</v>
      </c>
      <c r="B30" s="21" t="s">
        <v>64</v>
      </c>
      <c r="C30" s="22">
        <v>8594195</v>
      </c>
      <c r="D30" s="59" t="s">
        <v>65</v>
      </c>
      <c r="E30" s="21">
        <v>60</v>
      </c>
      <c r="F30" s="22">
        <v>8594195</v>
      </c>
    </row>
    <row r="31" spans="1:6" ht="18" customHeight="1">
      <c r="A31" s="50" t="s">
        <v>66</v>
      </c>
      <c r="B31" s="21" t="s">
        <v>67</v>
      </c>
      <c r="C31" s="22"/>
      <c r="D31" s="50" t="s">
        <v>68</v>
      </c>
      <c r="E31" s="21">
        <v>61</v>
      </c>
      <c r="F31" s="22"/>
    </row>
    <row r="32" spans="1:6" ht="18" customHeight="1">
      <c r="A32" s="50" t="s">
        <v>69</v>
      </c>
      <c r="B32" s="21" t="s">
        <v>70</v>
      </c>
      <c r="C32" s="22"/>
      <c r="D32" s="50" t="s">
        <v>71</v>
      </c>
      <c r="E32" s="21">
        <v>62</v>
      </c>
      <c r="F32" s="22"/>
    </row>
    <row r="33" spans="1:6" ht="18" customHeight="1">
      <c r="A33" s="50" t="s">
        <v>72</v>
      </c>
      <c r="B33" s="21" t="s">
        <v>73</v>
      </c>
      <c r="C33" s="22"/>
      <c r="D33" s="50" t="s">
        <v>74</v>
      </c>
      <c r="E33" s="21">
        <v>63</v>
      </c>
      <c r="F33" s="22"/>
    </row>
    <row r="34" spans="1:6" ht="18" customHeight="1">
      <c r="A34" s="50" t="s">
        <v>75</v>
      </c>
      <c r="B34" s="21" t="s">
        <v>76</v>
      </c>
      <c r="C34" s="22"/>
      <c r="D34" s="50" t="s">
        <v>77</v>
      </c>
      <c r="E34" s="21">
        <v>64</v>
      </c>
      <c r="F34" s="22"/>
    </row>
    <row r="35" spans="1:6" ht="18" customHeight="1">
      <c r="A35" s="50" t="s">
        <v>78</v>
      </c>
      <c r="B35" s="21" t="s">
        <v>79</v>
      </c>
      <c r="C35" s="22"/>
      <c r="D35" s="50" t="s">
        <v>80</v>
      </c>
      <c r="E35" s="21">
        <v>65</v>
      </c>
      <c r="F35" s="22"/>
    </row>
    <row r="36" spans="1:6" ht="18" customHeight="1">
      <c r="A36" s="50" t="s">
        <v>4</v>
      </c>
      <c r="B36" s="21" t="s">
        <v>81</v>
      </c>
      <c r="C36" s="51"/>
      <c r="D36" s="50" t="s">
        <v>82</v>
      </c>
      <c r="E36" s="21">
        <v>66</v>
      </c>
      <c r="F36" s="22"/>
    </row>
    <row r="37" spans="1:6" ht="18" customHeight="1">
      <c r="A37" s="50" t="s">
        <v>4</v>
      </c>
      <c r="B37" s="21" t="s">
        <v>83</v>
      </c>
      <c r="C37" s="51"/>
      <c r="D37" s="50" t="s">
        <v>72</v>
      </c>
      <c r="E37" s="21">
        <v>67</v>
      </c>
      <c r="F37" s="22"/>
    </row>
    <row r="38" spans="1:6" ht="18" customHeight="1">
      <c r="A38" s="50" t="s">
        <v>4</v>
      </c>
      <c r="B38" s="21" t="s">
        <v>84</v>
      </c>
      <c r="C38" s="51"/>
      <c r="D38" s="50" t="s">
        <v>75</v>
      </c>
      <c r="E38" s="21">
        <v>68</v>
      </c>
      <c r="F38" s="22"/>
    </row>
    <row r="39" spans="1:6" ht="18" customHeight="1">
      <c r="A39" s="50" t="s">
        <v>4</v>
      </c>
      <c r="B39" s="21" t="s">
        <v>85</v>
      </c>
      <c r="C39" s="51"/>
      <c r="D39" s="50" t="s">
        <v>78</v>
      </c>
      <c r="E39" s="21">
        <v>69</v>
      </c>
      <c r="F39" s="22"/>
    </row>
    <row r="40" spans="1:6" ht="18" customHeight="1">
      <c r="A40" s="59" t="s">
        <v>86</v>
      </c>
      <c r="B40" s="21" t="s">
        <v>87</v>
      </c>
      <c r="C40" s="22">
        <f>C30</f>
        <v>8594195</v>
      </c>
      <c r="D40" s="59" t="s">
        <v>86</v>
      </c>
      <c r="E40" s="21">
        <v>70</v>
      </c>
      <c r="F40" s="22">
        <f>F30</f>
        <v>8594195</v>
      </c>
    </row>
    <row r="41" spans="1:6" ht="15" customHeight="1">
      <c r="A41" s="63" t="s">
        <v>88</v>
      </c>
      <c r="B41" s="63" t="s">
        <v>4</v>
      </c>
      <c r="C41" s="63" t="s">
        <v>4</v>
      </c>
      <c r="D41" s="53" t="s">
        <v>4</v>
      </c>
      <c r="E41" s="60" t="s">
        <v>4</v>
      </c>
      <c r="F41" s="53" t="s">
        <v>4</v>
      </c>
    </row>
  </sheetData>
  <sheetProtection/>
  <mergeCells count="4">
    <mergeCell ref="A1:F1"/>
    <mergeCell ref="A4:C4"/>
    <mergeCell ref="D4:F4"/>
    <mergeCell ref="A41:C41"/>
  </mergeCells>
  <printOptions/>
  <pageMargins left="0.75" right="0.75" top="0.98" bottom="0.98" header="0.51" footer="0.51"/>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dimension ref="A1:K13"/>
  <sheetViews>
    <sheetView zoomScalePageLayoutView="0" workbookViewId="0" topLeftCell="A1">
      <selection activeCell="A1" sqref="A1:K1"/>
    </sheetView>
  </sheetViews>
  <sheetFormatPr defaultColWidth="9.140625" defaultRowHeight="12.75"/>
  <cols>
    <col min="1" max="3" width="3.140625" style="0" customWidth="1"/>
    <col min="4" max="4" width="30.57421875" style="0" customWidth="1"/>
    <col min="5" max="6" width="14.57421875" style="0" customWidth="1"/>
    <col min="7" max="7" width="15.00390625" style="0" customWidth="1"/>
    <col min="8" max="8" width="12.140625" style="0" customWidth="1"/>
    <col min="9" max="9" width="11.28125" style="0" customWidth="1"/>
    <col min="10" max="10" width="11.421875" style="0" customWidth="1"/>
    <col min="11" max="11" width="12.421875" style="0" customWidth="1"/>
    <col min="12" max="12" width="9.7109375" style="0" customWidth="1"/>
  </cols>
  <sheetData>
    <row r="1" spans="1:11" ht="22.5">
      <c r="A1" s="93" t="s">
        <v>263</v>
      </c>
      <c r="B1" s="64"/>
      <c r="C1" s="64"/>
      <c r="D1" s="64"/>
      <c r="E1" s="64"/>
      <c r="F1" s="64"/>
      <c r="G1" s="64"/>
      <c r="H1" s="64"/>
      <c r="I1" s="64"/>
      <c r="J1" s="64"/>
      <c r="K1" s="64"/>
    </row>
    <row r="2" ht="15">
      <c r="K2" s="54" t="s">
        <v>89</v>
      </c>
    </row>
    <row r="3" spans="1:11" ht="15">
      <c r="A3" s="18" t="s">
        <v>90</v>
      </c>
      <c r="D3" s="19" t="s">
        <v>91</v>
      </c>
      <c r="G3" s="45"/>
      <c r="K3" s="54" t="s">
        <v>2</v>
      </c>
    </row>
    <row r="4" spans="1:11" ht="15" customHeight="1">
      <c r="A4" s="62" t="s">
        <v>6</v>
      </c>
      <c r="B4" s="62" t="s">
        <v>4</v>
      </c>
      <c r="C4" s="62" t="s">
        <v>4</v>
      </c>
      <c r="D4" s="62" t="s">
        <v>4</v>
      </c>
      <c r="E4" s="68" t="s">
        <v>63</v>
      </c>
      <c r="F4" s="68" t="s">
        <v>92</v>
      </c>
      <c r="G4" s="68" t="s">
        <v>93</v>
      </c>
      <c r="H4" s="68" t="s">
        <v>94</v>
      </c>
      <c r="I4" s="68" t="s">
        <v>95</v>
      </c>
      <c r="J4" s="68" t="s">
        <v>96</v>
      </c>
      <c r="K4" s="68" t="s">
        <v>97</v>
      </c>
    </row>
    <row r="5" spans="1:11" ht="15" customHeight="1">
      <c r="A5" s="68" t="s">
        <v>98</v>
      </c>
      <c r="B5" s="68" t="s">
        <v>4</v>
      </c>
      <c r="C5" s="68" t="s">
        <v>4</v>
      </c>
      <c r="D5" s="62" t="s">
        <v>99</v>
      </c>
      <c r="E5" s="68" t="s">
        <v>4</v>
      </c>
      <c r="F5" s="68" t="s">
        <v>4</v>
      </c>
      <c r="G5" s="68" t="s">
        <v>4</v>
      </c>
      <c r="H5" s="68" t="s">
        <v>4</v>
      </c>
      <c r="I5" s="68" t="s">
        <v>4</v>
      </c>
      <c r="J5" s="68" t="s">
        <v>4</v>
      </c>
      <c r="K5" s="68" t="s">
        <v>100</v>
      </c>
    </row>
    <row r="6" spans="1:11" ht="15" customHeight="1">
      <c r="A6" s="68" t="s">
        <v>4</v>
      </c>
      <c r="B6" s="68" t="s">
        <v>4</v>
      </c>
      <c r="C6" s="68" t="s">
        <v>4</v>
      </c>
      <c r="D6" s="62" t="s">
        <v>4</v>
      </c>
      <c r="E6" s="68" t="s">
        <v>4</v>
      </c>
      <c r="F6" s="68" t="s">
        <v>4</v>
      </c>
      <c r="G6" s="68" t="s">
        <v>4</v>
      </c>
      <c r="H6" s="68" t="s">
        <v>4</v>
      </c>
      <c r="I6" s="68" t="s">
        <v>4</v>
      </c>
      <c r="J6" s="68" t="s">
        <v>4</v>
      </c>
      <c r="K6" s="68" t="s">
        <v>4</v>
      </c>
    </row>
    <row r="7" spans="1:11" ht="15" customHeight="1">
      <c r="A7" s="68" t="s">
        <v>4</v>
      </c>
      <c r="B7" s="68" t="s">
        <v>4</v>
      </c>
      <c r="C7" s="68" t="s">
        <v>4</v>
      </c>
      <c r="D7" s="62" t="s">
        <v>4</v>
      </c>
      <c r="E7" s="68" t="s">
        <v>4</v>
      </c>
      <c r="F7" s="68" t="s">
        <v>4</v>
      </c>
      <c r="G7" s="68" t="s">
        <v>4</v>
      </c>
      <c r="H7" s="68" t="s">
        <v>4</v>
      </c>
      <c r="I7" s="68" t="s">
        <v>4</v>
      </c>
      <c r="J7" s="68" t="s">
        <v>4</v>
      </c>
      <c r="K7" s="68" t="s">
        <v>4</v>
      </c>
    </row>
    <row r="8" spans="1:11" ht="15" customHeight="1">
      <c r="A8" s="62" t="s">
        <v>101</v>
      </c>
      <c r="B8" s="62" t="s">
        <v>102</v>
      </c>
      <c r="C8" s="62" t="s">
        <v>103</v>
      </c>
      <c r="D8" s="21" t="s">
        <v>9</v>
      </c>
      <c r="E8" s="20" t="s">
        <v>11</v>
      </c>
      <c r="F8" s="20" t="s">
        <v>14</v>
      </c>
      <c r="G8" s="20" t="s">
        <v>17</v>
      </c>
      <c r="H8" s="20" t="s">
        <v>20</v>
      </c>
      <c r="I8" s="20" t="s">
        <v>23</v>
      </c>
      <c r="J8" s="20" t="s">
        <v>26</v>
      </c>
      <c r="K8" s="20" t="s">
        <v>29</v>
      </c>
    </row>
    <row r="9" spans="1:11" ht="15" customHeight="1">
      <c r="A9" s="62" t="s">
        <v>4</v>
      </c>
      <c r="B9" s="62" t="s">
        <v>4</v>
      </c>
      <c r="C9" s="62" t="s">
        <v>4</v>
      </c>
      <c r="D9" s="21" t="s">
        <v>104</v>
      </c>
      <c r="E9" s="22">
        <v>8594195</v>
      </c>
      <c r="F9" s="22">
        <f>F10</f>
        <v>8494195</v>
      </c>
      <c r="G9" s="22"/>
      <c r="H9" s="22"/>
      <c r="I9" s="22"/>
      <c r="J9" s="22"/>
      <c r="K9" s="22"/>
    </row>
    <row r="10" spans="1:11" ht="15" customHeight="1">
      <c r="A10" s="65">
        <v>224</v>
      </c>
      <c r="B10" s="65"/>
      <c r="C10" s="65" t="s">
        <v>4</v>
      </c>
      <c r="D10" s="23" t="s">
        <v>105</v>
      </c>
      <c r="E10" s="24">
        <v>8494195</v>
      </c>
      <c r="F10" s="24">
        <v>8494195</v>
      </c>
      <c r="G10" s="22"/>
      <c r="H10" s="22"/>
      <c r="I10" s="22"/>
      <c r="J10" s="22"/>
      <c r="K10" s="22"/>
    </row>
    <row r="11" spans="1:11" ht="15" customHeight="1">
      <c r="A11" s="65">
        <v>22404</v>
      </c>
      <c r="B11" s="65"/>
      <c r="C11" s="65"/>
      <c r="D11" s="23" t="s">
        <v>106</v>
      </c>
      <c r="E11" s="24">
        <f>E12</f>
        <v>8594195</v>
      </c>
      <c r="F11" s="24">
        <f>F12</f>
        <v>8594195</v>
      </c>
      <c r="G11" s="22"/>
      <c r="H11" s="22"/>
      <c r="I11" s="22"/>
      <c r="J11" s="22"/>
      <c r="K11" s="22"/>
    </row>
    <row r="12" spans="1:11" ht="15" customHeight="1">
      <c r="A12" s="65">
        <v>2240401</v>
      </c>
      <c r="B12" s="65"/>
      <c r="C12" s="65"/>
      <c r="D12" s="23" t="s">
        <v>107</v>
      </c>
      <c r="E12" s="24">
        <v>8594195</v>
      </c>
      <c r="F12" s="24">
        <v>8594195</v>
      </c>
      <c r="G12" s="24"/>
      <c r="H12" s="24"/>
      <c r="I12" s="24"/>
      <c r="J12" s="24"/>
      <c r="K12" s="24"/>
    </row>
    <row r="13" spans="1:11" ht="15" customHeight="1">
      <c r="A13" s="66" t="s">
        <v>108</v>
      </c>
      <c r="B13" s="67"/>
      <c r="C13" s="67"/>
      <c r="D13" s="67"/>
      <c r="E13" s="67"/>
      <c r="F13" s="67"/>
      <c r="G13" s="67"/>
      <c r="H13" s="67"/>
      <c r="I13" s="67"/>
      <c r="J13" s="67"/>
      <c r="K13" s="67"/>
    </row>
  </sheetData>
  <sheetProtection/>
  <mergeCells count="18">
    <mergeCell ref="K4:K7"/>
    <mergeCell ref="A5:C7"/>
    <mergeCell ref="E4:E7"/>
    <mergeCell ref="F4:F7"/>
    <mergeCell ref="G4:G7"/>
    <mergeCell ref="H4:H7"/>
    <mergeCell ref="I4:I7"/>
    <mergeCell ref="J4:J7"/>
    <mergeCell ref="A1:K1"/>
    <mergeCell ref="A4:D4"/>
    <mergeCell ref="A10:C10"/>
    <mergeCell ref="A11:C11"/>
    <mergeCell ref="A12:C12"/>
    <mergeCell ref="A13:K13"/>
    <mergeCell ref="A8:A9"/>
    <mergeCell ref="B8:B9"/>
    <mergeCell ref="C8:C9"/>
    <mergeCell ref="D5:D7"/>
  </mergeCells>
  <printOptions/>
  <pageMargins left="0.75" right="0.75" top="0.98" bottom="0.98"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13"/>
  <sheetViews>
    <sheetView zoomScalePageLayoutView="0" workbookViewId="0" topLeftCell="A1">
      <selection activeCell="E11" sqref="E11"/>
    </sheetView>
  </sheetViews>
  <sheetFormatPr defaultColWidth="9.140625" defaultRowHeight="12.75"/>
  <cols>
    <col min="1" max="3" width="3.140625" style="0" customWidth="1"/>
    <col min="4" max="4" width="27.8515625" style="0" customWidth="1"/>
    <col min="5" max="6" width="14.7109375" style="0" customWidth="1"/>
    <col min="7" max="7" width="14.57421875" style="0" customWidth="1"/>
    <col min="8" max="8" width="17.57421875" style="0" customWidth="1"/>
    <col min="9" max="9" width="15.421875" style="0" customWidth="1"/>
    <col min="10" max="10" width="16.140625" style="0" customWidth="1"/>
    <col min="11" max="11" width="9.7109375" style="0" customWidth="1"/>
  </cols>
  <sheetData>
    <row r="1" spans="1:10" ht="21" customHeight="1">
      <c r="A1" s="94" t="s">
        <v>264</v>
      </c>
      <c r="B1" s="69"/>
      <c r="C1" s="69"/>
      <c r="D1" s="69"/>
      <c r="E1" s="69"/>
      <c r="F1" s="69"/>
      <c r="G1" s="69"/>
      <c r="H1" s="69"/>
      <c r="I1" s="69"/>
      <c r="J1" s="69"/>
    </row>
    <row r="2" ht="14.25">
      <c r="J2" s="26" t="s">
        <v>109</v>
      </c>
    </row>
    <row r="3" spans="1:10" ht="15">
      <c r="A3" s="18" t="s">
        <v>90</v>
      </c>
      <c r="D3" s="19" t="s">
        <v>91</v>
      </c>
      <c r="F3" s="45"/>
      <c r="J3" s="26" t="s">
        <v>2</v>
      </c>
    </row>
    <row r="4" spans="1:10" ht="15" customHeight="1">
      <c r="A4" s="62" t="s">
        <v>6</v>
      </c>
      <c r="B4" s="62" t="s">
        <v>4</v>
      </c>
      <c r="C4" s="62" t="s">
        <v>4</v>
      </c>
      <c r="D4" s="62" t="s">
        <v>4</v>
      </c>
      <c r="E4" s="68" t="s">
        <v>65</v>
      </c>
      <c r="F4" s="68" t="s">
        <v>110</v>
      </c>
      <c r="G4" s="68" t="s">
        <v>111</v>
      </c>
      <c r="H4" s="68" t="s">
        <v>112</v>
      </c>
      <c r="I4" s="68" t="s">
        <v>113</v>
      </c>
      <c r="J4" s="68" t="s">
        <v>114</v>
      </c>
    </row>
    <row r="5" spans="1:10" ht="15" customHeight="1">
      <c r="A5" s="68" t="s">
        <v>98</v>
      </c>
      <c r="B5" s="68" t="s">
        <v>4</v>
      </c>
      <c r="C5" s="68" t="s">
        <v>4</v>
      </c>
      <c r="D5" s="62" t="s">
        <v>99</v>
      </c>
      <c r="E5" s="68" t="s">
        <v>4</v>
      </c>
      <c r="F5" s="68" t="s">
        <v>4</v>
      </c>
      <c r="G5" s="68" t="s">
        <v>4</v>
      </c>
      <c r="H5" s="68" t="s">
        <v>4</v>
      </c>
      <c r="I5" s="68" t="s">
        <v>4</v>
      </c>
      <c r="J5" s="68" t="s">
        <v>4</v>
      </c>
    </row>
    <row r="6" spans="1:10" ht="15" customHeight="1">
      <c r="A6" s="68" t="s">
        <v>4</v>
      </c>
      <c r="B6" s="68" t="s">
        <v>4</v>
      </c>
      <c r="C6" s="68" t="s">
        <v>4</v>
      </c>
      <c r="D6" s="62" t="s">
        <v>4</v>
      </c>
      <c r="E6" s="68" t="s">
        <v>4</v>
      </c>
      <c r="F6" s="68" t="s">
        <v>4</v>
      </c>
      <c r="G6" s="68" t="s">
        <v>4</v>
      </c>
      <c r="H6" s="68" t="s">
        <v>4</v>
      </c>
      <c r="I6" s="68" t="s">
        <v>4</v>
      </c>
      <c r="J6" s="68" t="s">
        <v>4</v>
      </c>
    </row>
    <row r="7" spans="1:10" ht="15" customHeight="1">
      <c r="A7" s="68" t="s">
        <v>4</v>
      </c>
      <c r="B7" s="68" t="s">
        <v>4</v>
      </c>
      <c r="C7" s="68" t="s">
        <v>4</v>
      </c>
      <c r="D7" s="62" t="s">
        <v>4</v>
      </c>
      <c r="E7" s="68" t="s">
        <v>4</v>
      </c>
      <c r="F7" s="68" t="s">
        <v>4</v>
      </c>
      <c r="G7" s="68" t="s">
        <v>4</v>
      </c>
      <c r="H7" s="68" t="s">
        <v>4</v>
      </c>
      <c r="I7" s="68" t="s">
        <v>4</v>
      </c>
      <c r="J7" s="68" t="s">
        <v>4</v>
      </c>
    </row>
    <row r="8" spans="1:10" ht="15" customHeight="1">
      <c r="A8" s="62" t="s">
        <v>101</v>
      </c>
      <c r="B8" s="62" t="s">
        <v>102</v>
      </c>
      <c r="C8" s="62" t="s">
        <v>103</v>
      </c>
      <c r="D8" s="21" t="s">
        <v>9</v>
      </c>
      <c r="E8" s="20" t="s">
        <v>11</v>
      </c>
      <c r="F8" s="20" t="s">
        <v>14</v>
      </c>
      <c r="G8" s="20" t="s">
        <v>17</v>
      </c>
      <c r="H8" s="20" t="s">
        <v>20</v>
      </c>
      <c r="I8" s="20" t="s">
        <v>23</v>
      </c>
      <c r="J8" s="20" t="s">
        <v>26</v>
      </c>
    </row>
    <row r="9" spans="1:10" ht="15" customHeight="1">
      <c r="A9" s="62" t="s">
        <v>4</v>
      </c>
      <c r="B9" s="62" t="s">
        <v>4</v>
      </c>
      <c r="C9" s="62" t="s">
        <v>4</v>
      </c>
      <c r="D9" s="21" t="s">
        <v>104</v>
      </c>
      <c r="E9" s="24">
        <f>E10</f>
        <v>8594195</v>
      </c>
      <c r="F9" s="24">
        <f>F10</f>
        <v>8594195</v>
      </c>
      <c r="G9" s="22"/>
      <c r="H9" s="22"/>
      <c r="I9" s="22"/>
      <c r="J9" s="22"/>
    </row>
    <row r="10" spans="1:10" ht="15" customHeight="1">
      <c r="A10" s="65">
        <v>224</v>
      </c>
      <c r="B10" s="65"/>
      <c r="C10" s="65" t="s">
        <v>4</v>
      </c>
      <c r="D10" s="23" t="s">
        <v>105</v>
      </c>
      <c r="E10" s="24">
        <f>E11</f>
        <v>8594195</v>
      </c>
      <c r="F10" s="24">
        <f>F11</f>
        <v>8594195</v>
      </c>
      <c r="G10" s="22"/>
      <c r="H10" s="22"/>
      <c r="I10" s="22"/>
      <c r="J10" s="22"/>
    </row>
    <row r="11" spans="1:10" ht="15" customHeight="1">
      <c r="A11" s="65">
        <v>22404</v>
      </c>
      <c r="B11" s="65"/>
      <c r="C11" s="65"/>
      <c r="D11" s="23" t="s">
        <v>106</v>
      </c>
      <c r="E11" s="24">
        <f>E12</f>
        <v>8594195</v>
      </c>
      <c r="F11" s="24">
        <f>F12</f>
        <v>8594195</v>
      </c>
      <c r="G11" s="22"/>
      <c r="H11" s="22"/>
      <c r="I11" s="22"/>
      <c r="J11" s="22"/>
    </row>
    <row r="12" spans="1:10" ht="15" customHeight="1">
      <c r="A12" s="65">
        <v>2240401</v>
      </c>
      <c r="B12" s="65"/>
      <c r="C12" s="65"/>
      <c r="D12" s="23" t="s">
        <v>107</v>
      </c>
      <c r="E12" s="24">
        <v>8594195</v>
      </c>
      <c r="F12" s="24">
        <v>8594195</v>
      </c>
      <c r="G12" s="22"/>
      <c r="H12" s="24"/>
      <c r="I12" s="24"/>
      <c r="J12" s="24"/>
    </row>
    <row r="13" spans="1:10" ht="15" customHeight="1">
      <c r="A13" s="66" t="s">
        <v>115</v>
      </c>
      <c r="B13" s="67"/>
      <c r="C13" s="67"/>
      <c r="D13" s="67"/>
      <c r="E13" s="67"/>
      <c r="F13" s="67"/>
      <c r="G13" s="67"/>
      <c r="H13" s="67"/>
      <c r="I13" s="67"/>
      <c r="J13" s="67"/>
    </row>
  </sheetData>
  <sheetProtection/>
  <mergeCells count="17">
    <mergeCell ref="A5:C7"/>
    <mergeCell ref="E4:E7"/>
    <mergeCell ref="F4:F7"/>
    <mergeCell ref="G4:G7"/>
    <mergeCell ref="H4:H7"/>
    <mergeCell ref="I4:I7"/>
    <mergeCell ref="J4:J7"/>
    <mergeCell ref="A1:J1"/>
    <mergeCell ref="A4:D4"/>
    <mergeCell ref="A10:C10"/>
    <mergeCell ref="A11:C11"/>
    <mergeCell ref="A12:C12"/>
    <mergeCell ref="A13:J13"/>
    <mergeCell ref="A8:A9"/>
    <mergeCell ref="B8:B9"/>
    <mergeCell ref="C8:C9"/>
    <mergeCell ref="D5:D7"/>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40"/>
  <sheetViews>
    <sheetView tabSelected="1" zoomScalePageLayoutView="0" workbookViewId="0" topLeftCell="A19">
      <selection activeCell="A1" sqref="A1:H1"/>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6" width="16.421875" style="0" customWidth="1"/>
    <col min="7" max="7" width="17.28125" style="0" customWidth="1"/>
    <col min="8" max="8" width="17.140625" style="0" customWidth="1"/>
    <col min="9" max="9" width="9.7109375" style="0" customWidth="1"/>
  </cols>
  <sheetData>
    <row r="1" spans="1:8" ht="23.25" customHeight="1">
      <c r="A1" s="94" t="s">
        <v>265</v>
      </c>
      <c r="B1" s="69"/>
      <c r="C1" s="69"/>
      <c r="D1" s="69"/>
      <c r="E1" s="69"/>
      <c r="F1" s="69"/>
      <c r="G1" s="69"/>
      <c r="H1" s="69"/>
    </row>
    <row r="2" ht="14.25">
      <c r="H2" s="38" t="s">
        <v>116</v>
      </c>
    </row>
    <row r="3" spans="1:8" ht="15">
      <c r="A3" s="44" t="s">
        <v>1</v>
      </c>
      <c r="B3" s="44"/>
      <c r="C3" s="31"/>
      <c r="F3" s="45"/>
      <c r="H3" s="46" t="s">
        <v>117</v>
      </c>
    </row>
    <row r="4" spans="1:8" ht="15" customHeight="1">
      <c r="A4" s="70" t="s">
        <v>118</v>
      </c>
      <c r="B4" s="70" t="s">
        <v>4</v>
      </c>
      <c r="C4" s="70" t="s">
        <v>4</v>
      </c>
      <c r="D4" s="70" t="s">
        <v>119</v>
      </c>
      <c r="E4" s="70" t="s">
        <v>4</v>
      </c>
      <c r="F4" s="70" t="s">
        <v>4</v>
      </c>
      <c r="G4" s="70" t="s">
        <v>4</v>
      </c>
      <c r="H4" s="70" t="s">
        <v>4</v>
      </c>
    </row>
    <row r="5" spans="1:8" ht="14.25" customHeight="1">
      <c r="A5" s="71" t="s">
        <v>120</v>
      </c>
      <c r="B5" s="71" t="s">
        <v>7</v>
      </c>
      <c r="C5" s="71" t="s">
        <v>8</v>
      </c>
      <c r="D5" s="71" t="s">
        <v>6</v>
      </c>
      <c r="E5" s="71" t="s">
        <v>7</v>
      </c>
      <c r="F5" s="70" t="s">
        <v>8</v>
      </c>
      <c r="G5" s="70" t="s">
        <v>4</v>
      </c>
      <c r="H5" s="70" t="s">
        <v>4</v>
      </c>
    </row>
    <row r="6" spans="1:8" ht="30.75" customHeight="1">
      <c r="A6" s="71" t="s">
        <v>4</v>
      </c>
      <c r="B6" s="71" t="s">
        <v>4</v>
      </c>
      <c r="C6" s="71" t="s">
        <v>4</v>
      </c>
      <c r="D6" s="71" t="s">
        <v>4</v>
      </c>
      <c r="E6" s="71" t="s">
        <v>4</v>
      </c>
      <c r="F6" s="47" t="s">
        <v>100</v>
      </c>
      <c r="G6" s="48" t="s">
        <v>121</v>
      </c>
      <c r="H6" s="48" t="s">
        <v>122</v>
      </c>
    </row>
    <row r="7" spans="1:8" ht="15" customHeight="1">
      <c r="A7" s="47" t="s">
        <v>123</v>
      </c>
      <c r="B7" s="47" t="s">
        <v>4</v>
      </c>
      <c r="C7" s="47" t="s">
        <v>17</v>
      </c>
      <c r="D7" s="47" t="s">
        <v>123</v>
      </c>
      <c r="E7" s="47" t="s">
        <v>4</v>
      </c>
      <c r="F7" s="47">
        <v>2</v>
      </c>
      <c r="G7" s="47">
        <v>3</v>
      </c>
      <c r="H7" s="47">
        <v>4</v>
      </c>
    </row>
    <row r="8" spans="1:8" ht="15" customHeight="1">
      <c r="A8" s="49" t="s">
        <v>124</v>
      </c>
      <c r="B8" s="47" t="s">
        <v>11</v>
      </c>
      <c r="C8" s="24">
        <v>8594195</v>
      </c>
      <c r="D8" s="50" t="s">
        <v>12</v>
      </c>
      <c r="E8" s="47" t="s">
        <v>83</v>
      </c>
      <c r="F8" s="22"/>
      <c r="G8" s="22"/>
      <c r="H8" s="22"/>
    </row>
    <row r="9" spans="1:8" ht="15" customHeight="1">
      <c r="A9" s="49" t="s">
        <v>125</v>
      </c>
      <c r="B9" s="47" t="s">
        <v>14</v>
      </c>
      <c r="C9" s="22"/>
      <c r="D9" s="50" t="s">
        <v>15</v>
      </c>
      <c r="E9" s="47" t="s">
        <v>84</v>
      </c>
      <c r="F9" s="22"/>
      <c r="G9" s="22"/>
      <c r="H9" s="22"/>
    </row>
    <row r="10" spans="1:8" ht="15" customHeight="1">
      <c r="A10" s="49" t="s">
        <v>4</v>
      </c>
      <c r="B10" s="47" t="s">
        <v>17</v>
      </c>
      <c r="C10" s="51"/>
      <c r="D10" s="50" t="s">
        <v>18</v>
      </c>
      <c r="E10" s="47" t="s">
        <v>85</v>
      </c>
      <c r="F10" s="22"/>
      <c r="G10" s="22"/>
      <c r="H10" s="22"/>
    </row>
    <row r="11" spans="1:8" ht="15" customHeight="1">
      <c r="A11" s="49" t="s">
        <v>4</v>
      </c>
      <c r="B11" s="47" t="s">
        <v>20</v>
      </c>
      <c r="C11" s="51"/>
      <c r="D11" s="50" t="s">
        <v>21</v>
      </c>
      <c r="E11" s="47" t="s">
        <v>126</v>
      </c>
      <c r="F11" s="22"/>
      <c r="G11" s="22"/>
      <c r="H11" s="22"/>
    </row>
    <row r="12" spans="1:8" ht="15" customHeight="1">
      <c r="A12" s="49" t="s">
        <v>4</v>
      </c>
      <c r="B12" s="47" t="s">
        <v>23</v>
      </c>
      <c r="C12" s="51"/>
      <c r="D12" s="50" t="s">
        <v>24</v>
      </c>
      <c r="E12" s="47" t="s">
        <v>127</v>
      </c>
      <c r="F12" s="22"/>
      <c r="G12" s="22"/>
      <c r="H12" s="22"/>
    </row>
    <row r="13" spans="1:8" ht="15" customHeight="1">
      <c r="A13" s="49" t="s">
        <v>4</v>
      </c>
      <c r="B13" s="47" t="s">
        <v>26</v>
      </c>
      <c r="C13" s="51"/>
      <c r="D13" s="50" t="s">
        <v>27</v>
      </c>
      <c r="E13" s="47" t="s">
        <v>87</v>
      </c>
      <c r="F13" s="22"/>
      <c r="G13" s="22"/>
      <c r="H13" s="22"/>
    </row>
    <row r="14" spans="1:8" ht="15" customHeight="1">
      <c r="A14" s="49" t="s">
        <v>4</v>
      </c>
      <c r="B14" s="47" t="s">
        <v>29</v>
      </c>
      <c r="C14" s="51"/>
      <c r="D14" s="50" t="s">
        <v>30</v>
      </c>
      <c r="E14" s="47" t="s">
        <v>128</v>
      </c>
      <c r="F14" s="22"/>
      <c r="G14" s="24"/>
      <c r="H14" s="22"/>
    </row>
    <row r="15" spans="1:8" ht="15" customHeight="1">
      <c r="A15" s="49" t="s">
        <v>4</v>
      </c>
      <c r="B15" s="47" t="s">
        <v>31</v>
      </c>
      <c r="C15" s="51"/>
      <c r="D15" s="50" t="s">
        <v>32</v>
      </c>
      <c r="E15" s="47" t="s">
        <v>129</v>
      </c>
      <c r="F15" s="22"/>
      <c r="G15" s="22"/>
      <c r="H15" s="22"/>
    </row>
    <row r="16" spans="1:8" ht="15" customHeight="1">
      <c r="A16" s="49" t="s">
        <v>4</v>
      </c>
      <c r="B16" s="47" t="s">
        <v>33</v>
      </c>
      <c r="C16" s="51"/>
      <c r="D16" s="50" t="s">
        <v>34</v>
      </c>
      <c r="E16" s="47" t="s">
        <v>130</v>
      </c>
      <c r="F16" s="22"/>
      <c r="G16" s="22"/>
      <c r="H16" s="22"/>
    </row>
    <row r="17" spans="1:8" ht="15" customHeight="1">
      <c r="A17" s="49" t="s">
        <v>4</v>
      </c>
      <c r="B17" s="47" t="s">
        <v>35</v>
      </c>
      <c r="C17" s="51"/>
      <c r="D17" s="50" t="s">
        <v>36</v>
      </c>
      <c r="E17" s="47" t="s">
        <v>131</v>
      </c>
      <c r="F17" s="22"/>
      <c r="G17" s="22"/>
      <c r="H17" s="22"/>
    </row>
    <row r="18" spans="1:8" ht="15" customHeight="1">
      <c r="A18" s="49" t="s">
        <v>4</v>
      </c>
      <c r="B18" s="47" t="s">
        <v>37</v>
      </c>
      <c r="C18" s="51"/>
      <c r="D18" s="50" t="s">
        <v>38</v>
      </c>
      <c r="E18" s="47" t="s">
        <v>132</v>
      </c>
      <c r="F18" s="22"/>
      <c r="G18" s="22"/>
      <c r="H18" s="22"/>
    </row>
    <row r="19" spans="1:8" ht="15" customHeight="1">
      <c r="A19" s="49" t="s">
        <v>4</v>
      </c>
      <c r="B19" s="47" t="s">
        <v>39</v>
      </c>
      <c r="C19" s="51"/>
      <c r="D19" s="50" t="s">
        <v>40</v>
      </c>
      <c r="E19" s="47" t="s">
        <v>133</v>
      </c>
      <c r="F19" s="22"/>
      <c r="G19" s="22"/>
      <c r="H19" s="22"/>
    </row>
    <row r="20" spans="1:8" ht="15" customHeight="1">
      <c r="A20" s="49" t="s">
        <v>4</v>
      </c>
      <c r="B20" s="47" t="s">
        <v>41</v>
      </c>
      <c r="C20" s="51"/>
      <c r="D20" s="50" t="s">
        <v>42</v>
      </c>
      <c r="E20" s="47" t="s">
        <v>134</v>
      </c>
      <c r="F20" s="22"/>
      <c r="G20" s="22"/>
      <c r="H20" s="22"/>
    </row>
    <row r="21" spans="1:8" ht="15" customHeight="1">
      <c r="A21" s="49" t="s">
        <v>4</v>
      </c>
      <c r="B21" s="47" t="s">
        <v>43</v>
      </c>
      <c r="C21" s="51"/>
      <c r="D21" s="50" t="s">
        <v>44</v>
      </c>
      <c r="E21" s="47" t="s">
        <v>135</v>
      </c>
      <c r="F21" s="24"/>
      <c r="G21" s="24"/>
      <c r="H21" s="22"/>
    </row>
    <row r="22" spans="1:8" ht="15" customHeight="1">
      <c r="A22" s="49" t="s">
        <v>4</v>
      </c>
      <c r="B22" s="47" t="s">
        <v>45</v>
      </c>
      <c r="C22" s="51"/>
      <c r="D22" s="50" t="s">
        <v>46</v>
      </c>
      <c r="E22" s="47" t="s">
        <v>136</v>
      </c>
      <c r="F22" s="22"/>
      <c r="G22" s="22"/>
      <c r="H22" s="22"/>
    </row>
    <row r="23" spans="1:8" ht="15" customHeight="1">
      <c r="A23" s="49" t="s">
        <v>4</v>
      </c>
      <c r="B23" s="47" t="s">
        <v>47</v>
      </c>
      <c r="C23" s="51"/>
      <c r="D23" s="50" t="s">
        <v>48</v>
      </c>
      <c r="E23" s="47" t="s">
        <v>137</v>
      </c>
      <c r="F23" s="22"/>
      <c r="G23" s="22"/>
      <c r="H23" s="22"/>
    </row>
    <row r="24" spans="1:8" ht="15" customHeight="1">
      <c r="A24" s="49" t="s">
        <v>4</v>
      </c>
      <c r="B24" s="47" t="s">
        <v>49</v>
      </c>
      <c r="C24" s="51"/>
      <c r="D24" s="50" t="s">
        <v>50</v>
      </c>
      <c r="E24" s="47" t="s">
        <v>138</v>
      </c>
      <c r="F24" s="22"/>
      <c r="G24" s="22"/>
      <c r="H24" s="22"/>
    </row>
    <row r="25" spans="1:8" ht="15" customHeight="1">
      <c r="A25" s="49" t="s">
        <v>4</v>
      </c>
      <c r="B25" s="47" t="s">
        <v>51</v>
      </c>
      <c r="C25" s="51"/>
      <c r="D25" s="50" t="s">
        <v>52</v>
      </c>
      <c r="E25" s="47" t="s">
        <v>139</v>
      </c>
      <c r="F25" s="22"/>
      <c r="G25" s="22"/>
      <c r="H25" s="22"/>
    </row>
    <row r="26" spans="1:8" ht="15" customHeight="1">
      <c r="A26" s="49" t="s">
        <v>4</v>
      </c>
      <c r="B26" s="47" t="s">
        <v>53</v>
      </c>
      <c r="C26" s="51"/>
      <c r="D26" s="50" t="s">
        <v>54</v>
      </c>
      <c r="E26" s="47" t="s">
        <v>140</v>
      </c>
      <c r="F26" s="22"/>
      <c r="G26" s="22"/>
      <c r="H26" s="22"/>
    </row>
    <row r="27" spans="1:8" ht="15" customHeight="1">
      <c r="A27" s="49" t="s">
        <v>4</v>
      </c>
      <c r="B27" s="47" t="s">
        <v>55</v>
      </c>
      <c r="C27" s="51"/>
      <c r="D27" s="50" t="s">
        <v>56</v>
      </c>
      <c r="E27" s="47" t="s">
        <v>141</v>
      </c>
      <c r="F27" s="22"/>
      <c r="G27" s="22"/>
      <c r="H27" s="22"/>
    </row>
    <row r="28" spans="1:8" ht="15" customHeight="1">
      <c r="A28" s="49" t="s">
        <v>4</v>
      </c>
      <c r="B28" s="47" t="s">
        <v>57</v>
      </c>
      <c r="C28" s="51"/>
      <c r="D28" s="50" t="s">
        <v>58</v>
      </c>
      <c r="E28" s="47" t="s">
        <v>142</v>
      </c>
      <c r="F28" s="22">
        <v>8594195</v>
      </c>
      <c r="G28" s="22">
        <v>8594195</v>
      </c>
      <c r="H28" s="22"/>
    </row>
    <row r="29" spans="1:8" ht="15" customHeight="1">
      <c r="A29" s="49" t="s">
        <v>4</v>
      </c>
      <c r="B29" s="47" t="s">
        <v>59</v>
      </c>
      <c r="C29" s="51"/>
      <c r="D29" s="50" t="s">
        <v>60</v>
      </c>
      <c r="E29" s="47" t="s">
        <v>143</v>
      </c>
      <c r="F29" s="22"/>
      <c r="G29" s="22"/>
      <c r="H29" s="22"/>
    </row>
    <row r="30" spans="1:8" ht="15" customHeight="1">
      <c r="A30" s="49" t="s">
        <v>4</v>
      </c>
      <c r="B30" s="47" t="s">
        <v>61</v>
      </c>
      <c r="C30" s="51"/>
      <c r="D30" s="50" t="s">
        <v>62</v>
      </c>
      <c r="E30" s="47" t="s">
        <v>144</v>
      </c>
      <c r="F30" s="22"/>
      <c r="G30" s="22"/>
      <c r="H30" s="22"/>
    </row>
    <row r="31" spans="1:8" ht="15" customHeight="1">
      <c r="A31" s="52" t="s">
        <v>63</v>
      </c>
      <c r="B31" s="47" t="s">
        <v>64</v>
      </c>
      <c r="C31" s="24">
        <f>C8</f>
        <v>8594195</v>
      </c>
      <c r="D31" s="52" t="s">
        <v>65</v>
      </c>
      <c r="E31" s="47" t="s">
        <v>145</v>
      </c>
      <c r="F31" s="24">
        <v>8594195</v>
      </c>
      <c r="G31" s="24">
        <v>8594195</v>
      </c>
      <c r="H31" s="22"/>
    </row>
    <row r="32" spans="1:8" ht="15" customHeight="1">
      <c r="A32" s="49" t="s">
        <v>4</v>
      </c>
      <c r="B32" s="47" t="s">
        <v>67</v>
      </c>
      <c r="C32" s="51"/>
      <c r="D32" s="47" t="s">
        <v>4</v>
      </c>
      <c r="E32" s="47" t="s">
        <v>146</v>
      </c>
      <c r="F32" s="51"/>
      <c r="G32" s="51"/>
      <c r="H32" s="51"/>
    </row>
    <row r="33" spans="1:8" ht="15" customHeight="1">
      <c r="A33" s="49" t="s">
        <v>147</v>
      </c>
      <c r="B33" s="47" t="s">
        <v>70</v>
      </c>
      <c r="C33" s="22"/>
      <c r="D33" s="49" t="s">
        <v>148</v>
      </c>
      <c r="E33" s="47" t="s">
        <v>149</v>
      </c>
      <c r="F33" s="22"/>
      <c r="G33" s="22"/>
      <c r="H33" s="22"/>
    </row>
    <row r="34" spans="1:8" ht="15" customHeight="1">
      <c r="A34" s="49" t="s">
        <v>121</v>
      </c>
      <c r="B34" s="47" t="s">
        <v>73</v>
      </c>
      <c r="C34" s="22"/>
      <c r="D34" s="49" t="s">
        <v>150</v>
      </c>
      <c r="E34" s="47" t="s">
        <v>151</v>
      </c>
      <c r="F34" s="22"/>
      <c r="G34" s="22"/>
      <c r="H34" s="22"/>
    </row>
    <row r="35" spans="1:8" ht="15" customHeight="1">
      <c r="A35" s="49" t="s">
        <v>122</v>
      </c>
      <c r="B35" s="47" t="s">
        <v>76</v>
      </c>
      <c r="C35" s="22"/>
      <c r="D35" s="49" t="s">
        <v>152</v>
      </c>
      <c r="E35" s="47" t="s">
        <v>153</v>
      </c>
      <c r="F35" s="22"/>
      <c r="G35" s="22"/>
      <c r="H35" s="22"/>
    </row>
    <row r="36" spans="1:8" ht="15" customHeight="1">
      <c r="A36" s="49" t="s">
        <v>4</v>
      </c>
      <c r="B36" s="47" t="s">
        <v>79</v>
      </c>
      <c r="C36" s="51"/>
      <c r="D36" s="49" t="s">
        <v>4</v>
      </c>
      <c r="E36" s="47" t="s">
        <v>154</v>
      </c>
      <c r="F36" s="51"/>
      <c r="G36" s="51"/>
      <c r="H36" s="51"/>
    </row>
    <row r="37" spans="1:8" ht="15" customHeight="1">
      <c r="A37" s="52" t="s">
        <v>86</v>
      </c>
      <c r="B37" s="47" t="s">
        <v>81</v>
      </c>
      <c r="C37" s="24">
        <f>C31</f>
        <v>8594195</v>
      </c>
      <c r="D37" s="52" t="s">
        <v>86</v>
      </c>
      <c r="E37" s="47" t="s">
        <v>155</v>
      </c>
      <c r="F37" s="24">
        <f>F31</f>
        <v>8594195</v>
      </c>
      <c r="G37" s="24">
        <f>G31</f>
        <v>8594195</v>
      </c>
      <c r="H37" s="22"/>
    </row>
    <row r="38" spans="1:8" ht="15" customHeight="1">
      <c r="A38" s="63" t="s">
        <v>156</v>
      </c>
      <c r="B38" s="63"/>
      <c r="C38" s="63"/>
      <c r="D38" s="63"/>
      <c r="E38" s="63"/>
      <c r="F38" s="63"/>
      <c r="G38" s="63"/>
      <c r="H38" s="63"/>
    </row>
    <row r="40" ht="15">
      <c r="F40" s="45"/>
    </row>
  </sheetData>
  <sheetProtection/>
  <mergeCells count="10">
    <mergeCell ref="A1:H1"/>
    <mergeCell ref="A4:C4"/>
    <mergeCell ref="D4:H4"/>
    <mergeCell ref="F5:H5"/>
    <mergeCell ref="A38:H38"/>
    <mergeCell ref="A5:A6"/>
    <mergeCell ref="B5:B6"/>
    <mergeCell ref="C5:C6"/>
    <mergeCell ref="D5:D6"/>
    <mergeCell ref="E5:E6"/>
  </mergeCells>
  <printOptions horizontalCentered="1"/>
  <pageMargins left="0.75" right="0.75" top="0.39" bottom="0.39" header="0.51" footer="0.51"/>
  <pageSetup horizontalDpi="600" verticalDpi="600" orientation="landscape" paperSize="9" scale="90"/>
</worksheet>
</file>

<file path=xl/worksheets/sheet5.xml><?xml version="1.0" encoding="utf-8"?>
<worksheet xmlns="http://schemas.openxmlformats.org/spreadsheetml/2006/main" xmlns:r="http://schemas.openxmlformats.org/officeDocument/2006/relationships">
  <dimension ref="A1:G13"/>
  <sheetViews>
    <sheetView zoomScalePageLayoutView="0" workbookViewId="0" topLeftCell="A1">
      <selection activeCell="A1" sqref="A1:G1"/>
    </sheetView>
  </sheetViews>
  <sheetFormatPr defaultColWidth="9.140625" defaultRowHeight="12.75"/>
  <cols>
    <col min="1" max="1" width="4.8515625" style="0" customWidth="1"/>
    <col min="2" max="3" width="3.140625" style="0" customWidth="1"/>
    <col min="4" max="4" width="35.57421875" style="0" customWidth="1"/>
    <col min="5" max="5" width="14.00390625" style="0" customWidth="1"/>
    <col min="6" max="6" width="13.7109375" style="0" customWidth="1"/>
    <col min="7" max="7" width="13.28125" style="0" bestFit="1" customWidth="1"/>
  </cols>
  <sheetData>
    <row r="1" spans="1:7" ht="20.25" customHeight="1">
      <c r="A1" s="95" t="s">
        <v>266</v>
      </c>
      <c r="B1" s="72"/>
      <c r="C1" s="72"/>
      <c r="D1" s="72"/>
      <c r="E1" s="72"/>
      <c r="F1" s="72"/>
      <c r="G1" s="72"/>
    </row>
    <row r="2" ht="14.25">
      <c r="G2" s="38" t="s">
        <v>157</v>
      </c>
    </row>
    <row r="3" spans="1:7" ht="15">
      <c r="A3" s="18" t="s">
        <v>90</v>
      </c>
      <c r="D3" s="19" t="s">
        <v>91</v>
      </c>
      <c r="E3" s="39"/>
      <c r="F3" s="39"/>
      <c r="G3" s="40" t="s">
        <v>158</v>
      </c>
    </row>
    <row r="4" spans="1:7" ht="15" customHeight="1">
      <c r="A4" s="73" t="s">
        <v>6</v>
      </c>
      <c r="B4" s="73" t="s">
        <v>4</v>
      </c>
      <c r="C4" s="73" t="s">
        <v>4</v>
      </c>
      <c r="D4" s="73" t="s">
        <v>4</v>
      </c>
      <c r="E4" s="73" t="s">
        <v>65</v>
      </c>
      <c r="F4" s="74" t="s">
        <v>110</v>
      </c>
      <c r="G4" s="76" t="s">
        <v>111</v>
      </c>
    </row>
    <row r="5" spans="1:7" ht="15" customHeight="1">
      <c r="A5" s="73" t="s">
        <v>159</v>
      </c>
      <c r="B5" s="73" t="s">
        <v>4</v>
      </c>
      <c r="C5" s="73" t="s">
        <v>4</v>
      </c>
      <c r="D5" s="73" t="s">
        <v>99</v>
      </c>
      <c r="E5" s="73" t="s">
        <v>4</v>
      </c>
      <c r="F5" s="75"/>
      <c r="G5" s="77"/>
    </row>
    <row r="6" spans="1:7" ht="12.75" customHeight="1">
      <c r="A6" s="73" t="s">
        <v>4</v>
      </c>
      <c r="B6" s="73" t="s">
        <v>4</v>
      </c>
      <c r="C6" s="73" t="s">
        <v>4</v>
      </c>
      <c r="D6" s="73" t="s">
        <v>4</v>
      </c>
      <c r="E6" s="73" t="s">
        <v>4</v>
      </c>
      <c r="F6" s="75"/>
      <c r="G6" s="77"/>
    </row>
    <row r="7" spans="1:7" ht="6.75" customHeight="1">
      <c r="A7" s="73" t="s">
        <v>4</v>
      </c>
      <c r="B7" s="73" t="s">
        <v>4</v>
      </c>
      <c r="C7" s="73" t="s">
        <v>4</v>
      </c>
      <c r="D7" s="73" t="s">
        <v>4</v>
      </c>
      <c r="E7" s="73" t="s">
        <v>4</v>
      </c>
      <c r="F7" s="75"/>
      <c r="G7" s="77"/>
    </row>
    <row r="8" spans="1:7" ht="15" customHeight="1">
      <c r="A8" s="73" t="s">
        <v>101</v>
      </c>
      <c r="B8" s="73" t="s">
        <v>102</v>
      </c>
      <c r="C8" s="73" t="s">
        <v>103</v>
      </c>
      <c r="D8" s="35" t="s">
        <v>9</v>
      </c>
      <c r="E8" s="35" t="s">
        <v>11</v>
      </c>
      <c r="F8" s="41">
        <v>2</v>
      </c>
      <c r="G8" s="41">
        <v>3</v>
      </c>
    </row>
    <row r="9" spans="1:7" ht="15" customHeight="1">
      <c r="A9" s="73" t="s">
        <v>4</v>
      </c>
      <c r="B9" s="73" t="s">
        <v>4</v>
      </c>
      <c r="C9" s="73" t="s">
        <v>4</v>
      </c>
      <c r="D9" s="35" t="s">
        <v>104</v>
      </c>
      <c r="E9" s="42">
        <f>E10</f>
        <v>8594195</v>
      </c>
      <c r="F9" s="42">
        <f>F10</f>
        <v>8594195</v>
      </c>
      <c r="G9" s="43"/>
    </row>
    <row r="10" spans="1:7" ht="15" customHeight="1">
      <c r="A10" s="65">
        <v>224</v>
      </c>
      <c r="B10" s="65"/>
      <c r="C10" s="65" t="s">
        <v>4</v>
      </c>
      <c r="D10" s="23" t="s">
        <v>105</v>
      </c>
      <c r="E10" s="42">
        <f>E11</f>
        <v>8594195</v>
      </c>
      <c r="F10" s="42">
        <f>F11</f>
        <v>8594195</v>
      </c>
      <c r="G10" s="43"/>
    </row>
    <row r="11" spans="1:7" ht="15" customHeight="1">
      <c r="A11" s="65">
        <v>22404</v>
      </c>
      <c r="B11" s="65"/>
      <c r="C11" s="65"/>
      <c r="D11" s="23" t="s">
        <v>106</v>
      </c>
      <c r="E11" s="42">
        <f>E12</f>
        <v>8594195</v>
      </c>
      <c r="F11" s="42">
        <f>F12</f>
        <v>8594195</v>
      </c>
      <c r="G11" s="43"/>
    </row>
    <row r="12" spans="1:7" ht="15" customHeight="1">
      <c r="A12" s="65">
        <v>2240401</v>
      </c>
      <c r="B12" s="65"/>
      <c r="C12" s="65"/>
      <c r="D12" s="23" t="s">
        <v>107</v>
      </c>
      <c r="E12" s="42">
        <v>8594195</v>
      </c>
      <c r="F12" s="42">
        <v>8594195</v>
      </c>
      <c r="G12" s="43"/>
    </row>
    <row r="13" spans="1:7" ht="18" customHeight="1">
      <c r="A13" s="66" t="s">
        <v>160</v>
      </c>
      <c r="B13" s="67"/>
      <c r="C13" s="67"/>
      <c r="D13" s="67"/>
      <c r="E13" s="67"/>
      <c r="F13" s="67"/>
      <c r="G13" s="67"/>
    </row>
  </sheetData>
  <sheetProtection/>
  <mergeCells count="14">
    <mergeCell ref="E4:E7"/>
    <mergeCell ref="F4:F7"/>
    <mergeCell ref="G4:G7"/>
    <mergeCell ref="A5:C7"/>
    <mergeCell ref="A1:G1"/>
    <mergeCell ref="A4:D4"/>
    <mergeCell ref="A10:C10"/>
    <mergeCell ref="A11:C11"/>
    <mergeCell ref="A12:C12"/>
    <mergeCell ref="A13:G13"/>
    <mergeCell ref="A8:A9"/>
    <mergeCell ref="B8:B9"/>
    <mergeCell ref="C8:C9"/>
    <mergeCell ref="D5:D7"/>
  </mergeCells>
  <printOptions/>
  <pageMargins left="0.75" right="0.75" top="0.59" bottom="0.7900000000000001" header="0.51" footer="0.51"/>
  <pageSetup horizontalDpi="600" verticalDpi="600"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J79"/>
  <sheetViews>
    <sheetView zoomScalePageLayoutView="0" workbookViewId="0" topLeftCell="A1">
      <selection activeCell="I13" sqref="I13"/>
    </sheetView>
  </sheetViews>
  <sheetFormatPr defaultColWidth="9.140625" defaultRowHeight="12.75"/>
  <cols>
    <col min="1" max="2" width="3.140625" style="0" customWidth="1"/>
    <col min="3" max="3" width="3.7109375" style="0" customWidth="1"/>
    <col min="4" max="4" width="12.8515625" style="0" customWidth="1"/>
    <col min="5" max="5" width="6.421875" style="0" customWidth="1"/>
    <col min="6" max="6" width="5.140625" style="0" customWidth="1"/>
    <col min="7" max="7" width="15.140625" style="0" customWidth="1"/>
    <col min="8" max="8" width="14.28125" style="0" customWidth="1"/>
    <col min="9" max="9" width="18.7109375" style="0" customWidth="1"/>
    <col min="10" max="10" width="14.28125" style="0" customWidth="1"/>
    <col min="11" max="97" width="14.00390625" style="0" customWidth="1"/>
    <col min="98" max="98" width="9.7109375" style="0" customWidth="1"/>
  </cols>
  <sheetData>
    <row r="1" spans="1:10" ht="31.5" customHeight="1">
      <c r="A1" s="94" t="s">
        <v>267</v>
      </c>
      <c r="B1" s="78"/>
      <c r="C1" s="78"/>
      <c r="D1" s="78"/>
      <c r="E1" s="78"/>
      <c r="F1" s="78"/>
      <c r="G1" s="78"/>
      <c r="H1" s="78"/>
      <c r="I1" s="78"/>
      <c r="J1" s="78"/>
    </row>
    <row r="2" ht="14.25">
      <c r="J2" s="26" t="s">
        <v>161</v>
      </c>
    </row>
    <row r="3" spans="1:10" ht="18" customHeight="1">
      <c r="A3" s="30" t="s">
        <v>90</v>
      </c>
      <c r="B3" s="30"/>
      <c r="C3" s="30"/>
      <c r="D3" s="30" t="s">
        <v>91</v>
      </c>
      <c r="E3" s="31"/>
      <c r="F3" s="31"/>
      <c r="J3" s="26" t="s">
        <v>158</v>
      </c>
    </row>
    <row r="4" spans="1:10" ht="12.75" customHeight="1">
      <c r="A4" s="74" t="s">
        <v>162</v>
      </c>
      <c r="B4" s="75"/>
      <c r="C4" s="75"/>
      <c r="D4" s="76" t="s">
        <v>99</v>
      </c>
      <c r="E4" s="77"/>
      <c r="F4" s="77"/>
      <c r="G4" s="87" t="s">
        <v>65</v>
      </c>
      <c r="H4" s="89" t="s">
        <v>163</v>
      </c>
      <c r="I4" s="89"/>
      <c r="J4" s="89"/>
    </row>
    <row r="5" spans="1:10" ht="12.75" customHeight="1">
      <c r="A5" s="74"/>
      <c r="B5" s="75"/>
      <c r="C5" s="75"/>
      <c r="D5" s="76"/>
      <c r="E5" s="77"/>
      <c r="F5" s="77"/>
      <c r="G5" s="87"/>
      <c r="H5" s="89"/>
      <c r="I5" s="89"/>
      <c r="J5" s="89"/>
    </row>
    <row r="6" spans="1:10" ht="12.75" customHeight="1">
      <c r="A6" s="75"/>
      <c r="B6" s="75"/>
      <c r="C6" s="75"/>
      <c r="D6" s="77"/>
      <c r="E6" s="77"/>
      <c r="F6" s="77"/>
      <c r="G6" s="88"/>
      <c r="H6" s="76" t="s">
        <v>100</v>
      </c>
      <c r="I6" s="76" t="s">
        <v>164</v>
      </c>
      <c r="J6" s="76" t="s">
        <v>165</v>
      </c>
    </row>
    <row r="7" spans="1:10" ht="12.75" customHeight="1">
      <c r="A7" s="75"/>
      <c r="B7" s="75"/>
      <c r="C7" s="75"/>
      <c r="D7" s="77"/>
      <c r="E7" s="77"/>
      <c r="F7" s="77"/>
      <c r="G7" s="88"/>
      <c r="H7" s="76"/>
      <c r="I7" s="76"/>
      <c r="J7" s="76"/>
    </row>
    <row r="8" spans="1:10" ht="14.25">
      <c r="A8" s="79" t="s">
        <v>9</v>
      </c>
      <c r="B8" s="79"/>
      <c r="C8" s="79"/>
      <c r="D8" s="79"/>
      <c r="E8" s="79"/>
      <c r="F8" s="79"/>
      <c r="G8" s="32">
        <v>1</v>
      </c>
      <c r="H8" s="32">
        <v>2</v>
      </c>
      <c r="I8" s="32">
        <v>3</v>
      </c>
      <c r="J8" s="32">
        <v>4</v>
      </c>
    </row>
    <row r="9" spans="1:10" ht="14.25">
      <c r="A9" s="79" t="s">
        <v>104</v>
      </c>
      <c r="B9" s="79"/>
      <c r="C9" s="79"/>
      <c r="D9" s="79"/>
      <c r="E9" s="79"/>
      <c r="F9" s="79"/>
      <c r="G9" s="33">
        <f>SUM(H9)</f>
        <v>8594195</v>
      </c>
      <c r="H9" s="34">
        <f aca="true" t="shared" si="0" ref="H9:H17">I9+J9</f>
        <v>8594195</v>
      </c>
      <c r="I9" s="36">
        <f>I10+I19+I47+I62+I78</f>
        <v>7957790</v>
      </c>
      <c r="J9" s="36">
        <f>J19+J47+J62+J78</f>
        <v>636405</v>
      </c>
    </row>
    <row r="10" spans="1:10" ht="13.5">
      <c r="A10" s="80">
        <v>301</v>
      </c>
      <c r="B10" s="80"/>
      <c r="C10" s="80"/>
      <c r="D10" s="81" t="s">
        <v>166</v>
      </c>
      <c r="E10" s="81" t="s">
        <v>4</v>
      </c>
      <c r="F10" s="81" t="s">
        <v>4</v>
      </c>
      <c r="G10" s="33">
        <f>H10</f>
        <v>7278695</v>
      </c>
      <c r="H10" s="34">
        <f t="shared" si="0"/>
        <v>7278695</v>
      </c>
      <c r="I10" s="34">
        <f>SUM(I11:I18)</f>
        <v>7278695</v>
      </c>
      <c r="J10" s="37"/>
    </row>
    <row r="11" spans="1:10" ht="12.75" customHeight="1">
      <c r="A11" s="82">
        <v>30101</v>
      </c>
      <c r="B11" s="82"/>
      <c r="C11" s="82"/>
      <c r="D11" s="73" t="s">
        <v>167</v>
      </c>
      <c r="E11" s="73" t="s">
        <v>4</v>
      </c>
      <c r="F11" s="73" t="s">
        <v>4</v>
      </c>
      <c r="G11" s="33">
        <f>SUM(H11)</f>
        <v>3068040</v>
      </c>
      <c r="H11" s="34">
        <f t="shared" si="0"/>
        <v>3068040</v>
      </c>
      <c r="I11" s="34">
        <v>3068040</v>
      </c>
      <c r="J11" s="37"/>
    </row>
    <row r="12" spans="1:10" ht="12.75" customHeight="1">
      <c r="A12" s="82">
        <v>30102</v>
      </c>
      <c r="B12" s="82"/>
      <c r="C12" s="82"/>
      <c r="D12" s="73" t="s">
        <v>168</v>
      </c>
      <c r="E12" s="73" t="s">
        <v>4</v>
      </c>
      <c r="F12" s="73" t="s">
        <v>4</v>
      </c>
      <c r="G12" s="33">
        <f aca="true" t="shared" si="1" ref="G12:G21">SUM(H12)</f>
        <v>1017496</v>
      </c>
      <c r="H12" s="34">
        <f t="shared" si="0"/>
        <v>1017496</v>
      </c>
      <c r="I12" s="34">
        <v>1017496</v>
      </c>
      <c r="J12" s="37"/>
    </row>
    <row r="13" spans="1:10" ht="14.25">
      <c r="A13" s="82">
        <v>30103</v>
      </c>
      <c r="B13" s="82"/>
      <c r="C13" s="82"/>
      <c r="D13" s="73" t="s">
        <v>169</v>
      </c>
      <c r="E13" s="73" t="s">
        <v>4</v>
      </c>
      <c r="F13" s="73" t="s">
        <v>4</v>
      </c>
      <c r="G13" s="33">
        <f t="shared" si="1"/>
        <v>255670</v>
      </c>
      <c r="H13" s="34">
        <f t="shared" si="0"/>
        <v>255670</v>
      </c>
      <c r="I13" s="34">
        <v>255670</v>
      </c>
      <c r="J13" s="37"/>
    </row>
    <row r="14" spans="1:10" ht="14.25">
      <c r="A14" s="82">
        <v>30104</v>
      </c>
      <c r="B14" s="82"/>
      <c r="C14" s="82"/>
      <c r="D14" s="73" t="s">
        <v>170</v>
      </c>
      <c r="E14" s="73" t="s">
        <v>4</v>
      </c>
      <c r="F14" s="73" t="s">
        <v>4</v>
      </c>
      <c r="G14" s="33">
        <f t="shared" si="1"/>
        <v>0</v>
      </c>
      <c r="H14" s="34" t="s">
        <v>171</v>
      </c>
      <c r="I14" s="34">
        <v>1318209</v>
      </c>
      <c r="J14" s="37"/>
    </row>
    <row r="15" spans="1:10" ht="14.25">
      <c r="A15" s="82">
        <v>30105</v>
      </c>
      <c r="B15" s="82"/>
      <c r="C15" s="82"/>
      <c r="D15" s="73" t="s">
        <v>172</v>
      </c>
      <c r="E15" s="73" t="s">
        <v>4</v>
      </c>
      <c r="F15" s="73" t="s">
        <v>4</v>
      </c>
      <c r="G15" s="33"/>
      <c r="H15" s="34"/>
      <c r="I15" s="34"/>
      <c r="J15" s="37"/>
    </row>
    <row r="16" spans="1:10" ht="14.25">
      <c r="A16" s="82">
        <v>30106</v>
      </c>
      <c r="B16" s="82"/>
      <c r="C16" s="82"/>
      <c r="D16" s="73" t="s">
        <v>173</v>
      </c>
      <c r="E16" s="73" t="s">
        <v>4</v>
      </c>
      <c r="F16" s="73" t="s">
        <v>4</v>
      </c>
      <c r="G16" s="33"/>
      <c r="H16" s="34"/>
      <c r="I16" s="34"/>
      <c r="J16" s="37"/>
    </row>
    <row r="17" spans="1:10" ht="14.25">
      <c r="A17" s="82">
        <v>30107</v>
      </c>
      <c r="B17" s="82"/>
      <c r="C17" s="82"/>
      <c r="D17" s="73" t="s">
        <v>174</v>
      </c>
      <c r="E17" s="73" t="s">
        <v>4</v>
      </c>
      <c r="F17" s="73" t="s">
        <v>4</v>
      </c>
      <c r="G17" s="33">
        <f t="shared" si="1"/>
        <v>1619280</v>
      </c>
      <c r="H17" s="34">
        <f t="shared" si="0"/>
        <v>1619280</v>
      </c>
      <c r="I17" s="34">
        <v>1619280</v>
      </c>
      <c r="J17" s="37"/>
    </row>
    <row r="18" spans="1:10" ht="14.25">
      <c r="A18" s="82">
        <v>30199</v>
      </c>
      <c r="B18" s="82"/>
      <c r="C18" s="82"/>
      <c r="D18" s="73" t="s">
        <v>175</v>
      </c>
      <c r="E18" s="73" t="s">
        <v>4</v>
      </c>
      <c r="F18" s="73" t="s">
        <v>4</v>
      </c>
      <c r="G18" s="33"/>
      <c r="H18" s="34"/>
      <c r="I18" s="34"/>
      <c r="J18" s="37"/>
    </row>
    <row r="19" spans="1:10" ht="15">
      <c r="A19" s="83">
        <v>302</v>
      </c>
      <c r="B19" s="83"/>
      <c r="C19" s="83"/>
      <c r="D19" s="84" t="s">
        <v>176</v>
      </c>
      <c r="E19" s="84" t="s">
        <v>4</v>
      </c>
      <c r="F19" s="84" t="s">
        <v>4</v>
      </c>
      <c r="G19" s="33">
        <f t="shared" si="1"/>
        <v>636405</v>
      </c>
      <c r="H19" s="34">
        <f>SUM(H20:H46)</f>
        <v>636405</v>
      </c>
      <c r="I19" s="34"/>
      <c r="J19" s="34">
        <f>J20+J21+J26+J29+J33+J34+J35++J43+J42+J44+J46</f>
        <v>636405</v>
      </c>
    </row>
    <row r="20" spans="1:10" ht="14.25">
      <c r="A20" s="82">
        <v>30201</v>
      </c>
      <c r="B20" s="82"/>
      <c r="C20" s="82"/>
      <c r="D20" s="73" t="s">
        <v>177</v>
      </c>
      <c r="E20" s="73" t="s">
        <v>4</v>
      </c>
      <c r="F20" s="73" t="s">
        <v>4</v>
      </c>
      <c r="G20" s="33">
        <f t="shared" si="1"/>
        <v>116800</v>
      </c>
      <c r="H20" s="34">
        <f>I20+J20</f>
        <v>116800</v>
      </c>
      <c r="I20" s="37"/>
      <c r="J20" s="34">
        <v>116800</v>
      </c>
    </row>
    <row r="21" spans="1:10" ht="14.25">
      <c r="A21" s="82">
        <v>30202</v>
      </c>
      <c r="B21" s="82"/>
      <c r="C21" s="82"/>
      <c r="D21" s="73" t="s">
        <v>178</v>
      </c>
      <c r="E21" s="73" t="s">
        <v>4</v>
      </c>
      <c r="F21" s="73" t="s">
        <v>4</v>
      </c>
      <c r="G21" s="33">
        <f t="shared" si="1"/>
        <v>15000</v>
      </c>
      <c r="H21" s="34">
        <f>I21+J21</f>
        <v>15000</v>
      </c>
      <c r="I21" s="37"/>
      <c r="J21" s="34">
        <v>15000</v>
      </c>
    </row>
    <row r="22" spans="1:10" ht="14.25">
      <c r="A22" s="82">
        <v>30203</v>
      </c>
      <c r="B22" s="82"/>
      <c r="C22" s="82"/>
      <c r="D22" s="73" t="s">
        <v>179</v>
      </c>
      <c r="E22" s="73" t="s">
        <v>4</v>
      </c>
      <c r="F22" s="73" t="s">
        <v>4</v>
      </c>
      <c r="G22" s="33"/>
      <c r="H22" s="34"/>
      <c r="I22" s="37"/>
      <c r="J22" s="34"/>
    </row>
    <row r="23" spans="1:10" ht="14.25">
      <c r="A23" s="82">
        <v>30204</v>
      </c>
      <c r="B23" s="82"/>
      <c r="C23" s="82"/>
      <c r="D23" s="73" t="s">
        <v>180</v>
      </c>
      <c r="E23" s="73" t="s">
        <v>4</v>
      </c>
      <c r="F23" s="73" t="s">
        <v>4</v>
      </c>
      <c r="G23" s="33"/>
      <c r="H23" s="34"/>
      <c r="I23" s="37"/>
      <c r="J23" s="37"/>
    </row>
    <row r="24" spans="1:10" ht="14.25">
      <c r="A24" s="82">
        <v>30205</v>
      </c>
      <c r="B24" s="82"/>
      <c r="C24" s="82"/>
      <c r="D24" s="73" t="s">
        <v>181</v>
      </c>
      <c r="E24" s="73" t="s">
        <v>4</v>
      </c>
      <c r="F24" s="73" t="s">
        <v>4</v>
      </c>
      <c r="G24" s="33"/>
      <c r="H24" s="34"/>
      <c r="I24" s="37"/>
      <c r="J24" s="37"/>
    </row>
    <row r="25" spans="1:10" ht="14.25">
      <c r="A25" s="82">
        <v>30206</v>
      </c>
      <c r="B25" s="82"/>
      <c r="C25" s="82"/>
      <c r="D25" s="73" t="s">
        <v>182</v>
      </c>
      <c r="E25" s="73" t="s">
        <v>4</v>
      </c>
      <c r="F25" s="73" t="s">
        <v>4</v>
      </c>
      <c r="G25" s="33"/>
      <c r="H25" s="34"/>
      <c r="I25" s="37"/>
      <c r="J25" s="37"/>
    </row>
    <row r="26" spans="1:10" ht="14.25">
      <c r="A26" s="82">
        <v>30207</v>
      </c>
      <c r="B26" s="82"/>
      <c r="C26" s="82"/>
      <c r="D26" s="73" t="s">
        <v>183</v>
      </c>
      <c r="E26" s="73" t="s">
        <v>4</v>
      </c>
      <c r="F26" s="73" t="s">
        <v>4</v>
      </c>
      <c r="G26" s="33">
        <f>SUM(H26)</f>
        <v>25000</v>
      </c>
      <c r="H26" s="34">
        <f>I26+J26</f>
        <v>25000</v>
      </c>
      <c r="I26" s="37"/>
      <c r="J26" s="34">
        <v>25000</v>
      </c>
    </row>
    <row r="27" spans="1:10" ht="14.25">
      <c r="A27" s="82">
        <v>30208</v>
      </c>
      <c r="B27" s="82"/>
      <c r="C27" s="82"/>
      <c r="D27" s="73" t="s">
        <v>184</v>
      </c>
      <c r="E27" s="73" t="s">
        <v>4</v>
      </c>
      <c r="F27" s="73" t="s">
        <v>4</v>
      </c>
      <c r="G27" s="33"/>
      <c r="H27" s="34"/>
      <c r="I27" s="37"/>
      <c r="J27" s="34"/>
    </row>
    <row r="28" spans="1:10" ht="14.25">
      <c r="A28" s="82">
        <v>30209</v>
      </c>
      <c r="B28" s="82"/>
      <c r="C28" s="82"/>
      <c r="D28" s="73" t="s">
        <v>185</v>
      </c>
      <c r="E28" s="73" t="s">
        <v>4</v>
      </c>
      <c r="F28" s="73" t="s">
        <v>4</v>
      </c>
      <c r="G28" s="33"/>
      <c r="H28" s="34"/>
      <c r="I28" s="37"/>
      <c r="J28" s="37"/>
    </row>
    <row r="29" spans="1:10" ht="14.25">
      <c r="A29" s="82">
        <v>30211</v>
      </c>
      <c r="B29" s="82"/>
      <c r="C29" s="82"/>
      <c r="D29" s="73" t="s">
        <v>186</v>
      </c>
      <c r="E29" s="73" t="s">
        <v>4</v>
      </c>
      <c r="F29" s="73" t="s">
        <v>4</v>
      </c>
      <c r="G29" s="33">
        <f>SUM(H29)</f>
        <v>30000</v>
      </c>
      <c r="H29" s="34">
        <f>I29+J29</f>
        <v>30000</v>
      </c>
      <c r="I29" s="37"/>
      <c r="J29" s="34">
        <v>30000</v>
      </c>
    </row>
    <row r="30" spans="1:10" ht="14.25">
      <c r="A30" s="82">
        <v>30212</v>
      </c>
      <c r="B30" s="82"/>
      <c r="C30" s="82"/>
      <c r="D30" s="73" t="s">
        <v>187</v>
      </c>
      <c r="E30" s="73" t="s">
        <v>4</v>
      </c>
      <c r="F30" s="73" t="s">
        <v>4</v>
      </c>
      <c r="G30" s="33"/>
      <c r="H30" s="34"/>
      <c r="I30" s="37"/>
      <c r="J30" s="34"/>
    </row>
    <row r="31" spans="1:10" ht="14.25">
      <c r="A31" s="82">
        <v>30213</v>
      </c>
      <c r="B31" s="82"/>
      <c r="C31" s="82"/>
      <c r="D31" s="73" t="s">
        <v>188</v>
      </c>
      <c r="E31" s="73" t="s">
        <v>4</v>
      </c>
      <c r="F31" s="73" t="s">
        <v>4</v>
      </c>
      <c r="G31" s="33"/>
      <c r="H31" s="34"/>
      <c r="I31" s="37"/>
      <c r="J31" s="34"/>
    </row>
    <row r="32" spans="1:10" ht="14.25">
      <c r="A32" s="82">
        <v>30214</v>
      </c>
      <c r="B32" s="82"/>
      <c r="C32" s="82"/>
      <c r="D32" s="73" t="s">
        <v>189</v>
      </c>
      <c r="E32" s="73" t="s">
        <v>4</v>
      </c>
      <c r="F32" s="73" t="s">
        <v>4</v>
      </c>
      <c r="G32" s="33"/>
      <c r="H32" s="34"/>
      <c r="I32" s="37"/>
      <c r="J32" s="34"/>
    </row>
    <row r="33" spans="1:10" ht="14.25">
      <c r="A33" s="82">
        <v>30215</v>
      </c>
      <c r="B33" s="82"/>
      <c r="C33" s="82"/>
      <c r="D33" s="73" t="s">
        <v>190</v>
      </c>
      <c r="E33" s="73" t="s">
        <v>4</v>
      </c>
      <c r="F33" s="73" t="s">
        <v>4</v>
      </c>
      <c r="G33" s="33">
        <f>SUM(H33)</f>
        <v>20000</v>
      </c>
      <c r="H33" s="34">
        <f>I33+J33</f>
        <v>20000</v>
      </c>
      <c r="I33" s="37"/>
      <c r="J33" s="34">
        <v>20000</v>
      </c>
    </row>
    <row r="34" spans="1:10" ht="14.25">
      <c r="A34" s="82">
        <v>30216</v>
      </c>
      <c r="B34" s="82"/>
      <c r="C34" s="82"/>
      <c r="D34" s="73" t="s">
        <v>191</v>
      </c>
      <c r="E34" s="73" t="s">
        <v>4</v>
      </c>
      <c r="F34" s="73" t="s">
        <v>4</v>
      </c>
      <c r="G34" s="33">
        <f>SUM(H34)</f>
        <v>20000</v>
      </c>
      <c r="H34" s="34">
        <f>I34+J34</f>
        <v>20000</v>
      </c>
      <c r="I34" s="37"/>
      <c r="J34" s="34">
        <v>20000</v>
      </c>
    </row>
    <row r="35" spans="1:10" ht="14.25">
      <c r="A35" s="82">
        <v>30217</v>
      </c>
      <c r="B35" s="82"/>
      <c r="C35" s="82"/>
      <c r="D35" s="73" t="s">
        <v>192</v>
      </c>
      <c r="E35" s="73" t="s">
        <v>4</v>
      </c>
      <c r="F35" s="73" t="s">
        <v>4</v>
      </c>
      <c r="G35" s="33">
        <f>SUM(H35)</f>
        <v>4536</v>
      </c>
      <c r="H35" s="34">
        <f>I35+J35</f>
        <v>4536</v>
      </c>
      <c r="I35" s="37"/>
      <c r="J35" s="34">
        <v>4536</v>
      </c>
    </row>
    <row r="36" spans="1:10" ht="14.25">
      <c r="A36" s="82">
        <v>30218</v>
      </c>
      <c r="B36" s="82"/>
      <c r="C36" s="82"/>
      <c r="D36" s="73" t="s">
        <v>193</v>
      </c>
      <c r="E36" s="73" t="s">
        <v>4</v>
      </c>
      <c r="F36" s="73" t="s">
        <v>4</v>
      </c>
      <c r="G36" s="33"/>
      <c r="H36" s="34"/>
      <c r="I36" s="37"/>
      <c r="J36" s="34"/>
    </row>
    <row r="37" spans="1:10" ht="14.25">
      <c r="A37" s="82">
        <v>30224</v>
      </c>
      <c r="B37" s="82"/>
      <c r="C37" s="82"/>
      <c r="D37" s="73" t="s">
        <v>194</v>
      </c>
      <c r="E37" s="73" t="s">
        <v>4</v>
      </c>
      <c r="F37" s="73" t="s">
        <v>4</v>
      </c>
      <c r="G37" s="33"/>
      <c r="H37" s="34"/>
      <c r="I37" s="37"/>
      <c r="J37" s="37"/>
    </row>
    <row r="38" spans="1:10" ht="14.25">
      <c r="A38" s="82">
        <v>30225</v>
      </c>
      <c r="B38" s="82"/>
      <c r="C38" s="82"/>
      <c r="D38" s="73" t="s">
        <v>195</v>
      </c>
      <c r="E38" s="73" t="s">
        <v>4</v>
      </c>
      <c r="F38" s="73" t="s">
        <v>4</v>
      </c>
      <c r="G38" s="33"/>
      <c r="H38" s="34"/>
      <c r="I38" s="37"/>
      <c r="J38" s="37"/>
    </row>
    <row r="39" spans="1:10" ht="14.25">
      <c r="A39" s="82">
        <v>30226</v>
      </c>
      <c r="B39" s="82"/>
      <c r="C39" s="82"/>
      <c r="D39" s="73" t="s">
        <v>196</v>
      </c>
      <c r="E39" s="73" t="s">
        <v>4</v>
      </c>
      <c r="F39" s="73" t="s">
        <v>4</v>
      </c>
      <c r="G39" s="33"/>
      <c r="H39" s="34"/>
      <c r="I39" s="37"/>
      <c r="J39" s="37"/>
    </row>
    <row r="40" spans="1:10" ht="14.25">
      <c r="A40" s="82">
        <v>30227</v>
      </c>
      <c r="B40" s="82"/>
      <c r="C40" s="82"/>
      <c r="D40" s="73" t="s">
        <v>197</v>
      </c>
      <c r="E40" s="73" t="s">
        <v>4</v>
      </c>
      <c r="F40" s="73" t="s">
        <v>4</v>
      </c>
      <c r="G40" s="33"/>
      <c r="H40" s="34"/>
      <c r="I40" s="37"/>
      <c r="J40" s="34"/>
    </row>
    <row r="41" spans="1:10" ht="14.25">
      <c r="A41" s="82">
        <v>30228</v>
      </c>
      <c r="B41" s="82"/>
      <c r="C41" s="82"/>
      <c r="D41" s="73" t="s">
        <v>198</v>
      </c>
      <c r="E41" s="73" t="s">
        <v>4</v>
      </c>
      <c r="F41" s="73" t="s">
        <v>4</v>
      </c>
      <c r="G41" s="33"/>
      <c r="H41" s="34"/>
      <c r="I41" s="37"/>
      <c r="J41" s="34"/>
    </row>
    <row r="42" spans="1:10" ht="14.25">
      <c r="A42" s="82">
        <v>30229</v>
      </c>
      <c r="B42" s="82"/>
      <c r="C42" s="82"/>
      <c r="D42" s="73" t="s">
        <v>199</v>
      </c>
      <c r="E42" s="73" t="s">
        <v>4</v>
      </c>
      <c r="F42" s="73" t="s">
        <v>4</v>
      </c>
      <c r="G42" s="33">
        <f>SUM(H42)</f>
        <v>198069</v>
      </c>
      <c r="H42" s="34">
        <f>I42+J42</f>
        <v>198069</v>
      </c>
      <c r="I42" s="37"/>
      <c r="J42" s="34">
        <v>198069</v>
      </c>
    </row>
    <row r="43" spans="1:10" ht="14.25">
      <c r="A43" s="82">
        <v>30231</v>
      </c>
      <c r="B43" s="82"/>
      <c r="C43" s="82"/>
      <c r="D43" s="73" t="s">
        <v>200</v>
      </c>
      <c r="E43" s="73" t="s">
        <v>4</v>
      </c>
      <c r="F43" s="73" t="s">
        <v>4</v>
      </c>
      <c r="G43" s="33">
        <f>SUM(H43)</f>
        <v>150000</v>
      </c>
      <c r="H43" s="34">
        <f>I43+J43</f>
        <v>150000</v>
      </c>
      <c r="I43" s="37"/>
      <c r="J43" s="34">
        <v>150000</v>
      </c>
    </row>
    <row r="44" spans="1:10" ht="14.25">
      <c r="A44" s="82">
        <v>30239</v>
      </c>
      <c r="B44" s="82"/>
      <c r="C44" s="82"/>
      <c r="D44" s="73" t="s">
        <v>201</v>
      </c>
      <c r="E44" s="73" t="s">
        <v>4</v>
      </c>
      <c r="F44" s="73" t="s">
        <v>4</v>
      </c>
      <c r="G44" s="33">
        <f>SUM(H44)</f>
        <v>57000</v>
      </c>
      <c r="H44" s="34">
        <f>I44+J44</f>
        <v>57000</v>
      </c>
      <c r="I44" s="37"/>
      <c r="J44" s="34">
        <v>57000</v>
      </c>
    </row>
    <row r="45" spans="1:10" ht="14.25">
      <c r="A45" s="82">
        <v>30240</v>
      </c>
      <c r="B45" s="82"/>
      <c r="C45" s="82"/>
      <c r="D45" s="73" t="s">
        <v>202</v>
      </c>
      <c r="E45" s="73" t="s">
        <v>4</v>
      </c>
      <c r="F45" s="73" t="s">
        <v>4</v>
      </c>
      <c r="G45" s="33"/>
      <c r="H45" s="34"/>
      <c r="I45" s="37"/>
      <c r="J45" s="34"/>
    </row>
    <row r="46" spans="1:10" ht="14.25">
      <c r="A46" s="82">
        <v>30299</v>
      </c>
      <c r="B46" s="82"/>
      <c r="C46" s="82"/>
      <c r="D46" s="73" t="s">
        <v>203</v>
      </c>
      <c r="E46" s="73" t="s">
        <v>4</v>
      </c>
      <c r="F46" s="73" t="s">
        <v>4</v>
      </c>
      <c r="G46" s="33"/>
      <c r="H46" s="34"/>
      <c r="I46" s="37"/>
      <c r="J46" s="34"/>
    </row>
    <row r="47" spans="1:10" ht="15">
      <c r="A47" s="83">
        <v>303</v>
      </c>
      <c r="B47" s="83"/>
      <c r="C47" s="83"/>
      <c r="D47" s="84" t="s">
        <v>204</v>
      </c>
      <c r="E47" s="84" t="s">
        <v>4</v>
      </c>
      <c r="F47" s="84" t="s">
        <v>4</v>
      </c>
      <c r="G47" s="33">
        <f>SUM(H47)</f>
        <v>679095</v>
      </c>
      <c r="H47" s="34">
        <f>I47+J47</f>
        <v>679095</v>
      </c>
      <c r="I47" s="34">
        <f>SUM(I48:I61)</f>
        <v>679095</v>
      </c>
      <c r="J47" s="37"/>
    </row>
    <row r="48" spans="1:10" ht="14.25">
      <c r="A48" s="82">
        <v>30301</v>
      </c>
      <c r="B48" s="82"/>
      <c r="C48" s="82"/>
      <c r="D48" s="73" t="s">
        <v>205</v>
      </c>
      <c r="E48" s="73" t="s">
        <v>4</v>
      </c>
      <c r="F48" s="73" t="s">
        <v>4</v>
      </c>
      <c r="G48" s="33"/>
      <c r="H48" s="34"/>
      <c r="I48" s="37"/>
      <c r="J48" s="37"/>
    </row>
    <row r="49" spans="1:10" ht="14.25">
      <c r="A49" s="82">
        <v>30302</v>
      </c>
      <c r="B49" s="82"/>
      <c r="C49" s="82"/>
      <c r="D49" s="73" t="s">
        <v>206</v>
      </c>
      <c r="E49" s="73" t="s">
        <v>4</v>
      </c>
      <c r="F49" s="73" t="s">
        <v>4</v>
      </c>
      <c r="G49" s="33"/>
      <c r="H49" s="34"/>
      <c r="I49" s="37"/>
      <c r="J49" s="37"/>
    </row>
    <row r="50" spans="1:10" ht="14.25">
      <c r="A50" s="82">
        <v>30303</v>
      </c>
      <c r="B50" s="82"/>
      <c r="C50" s="82"/>
      <c r="D50" s="73" t="s">
        <v>207</v>
      </c>
      <c r="E50" s="73" t="s">
        <v>4</v>
      </c>
      <c r="F50" s="73" t="s">
        <v>4</v>
      </c>
      <c r="G50" s="33"/>
      <c r="H50" s="34"/>
      <c r="I50" s="37"/>
      <c r="J50" s="37"/>
    </row>
    <row r="51" spans="1:10" ht="14.25">
      <c r="A51" s="82">
        <v>30304</v>
      </c>
      <c r="B51" s="82"/>
      <c r="C51" s="82"/>
      <c r="D51" s="73" t="s">
        <v>208</v>
      </c>
      <c r="E51" s="73" t="s">
        <v>4</v>
      </c>
      <c r="F51" s="73" t="s">
        <v>4</v>
      </c>
      <c r="G51" s="33"/>
      <c r="H51" s="34"/>
      <c r="I51" s="34"/>
      <c r="J51" s="37"/>
    </row>
    <row r="52" spans="1:10" ht="14.25">
      <c r="A52" s="82">
        <v>30305</v>
      </c>
      <c r="B52" s="82"/>
      <c r="C52" s="82"/>
      <c r="D52" s="73" t="s">
        <v>209</v>
      </c>
      <c r="E52" s="73" t="s">
        <v>4</v>
      </c>
      <c r="F52" s="73" t="s">
        <v>4</v>
      </c>
      <c r="G52" s="33"/>
      <c r="H52" s="34"/>
      <c r="I52" s="34"/>
      <c r="J52" s="37"/>
    </row>
    <row r="53" spans="1:10" ht="14.25">
      <c r="A53" s="82">
        <v>30306</v>
      </c>
      <c r="B53" s="82"/>
      <c r="C53" s="82"/>
      <c r="D53" s="73" t="s">
        <v>210</v>
      </c>
      <c r="E53" s="73" t="s">
        <v>4</v>
      </c>
      <c r="F53" s="73" t="s">
        <v>4</v>
      </c>
      <c r="G53" s="33"/>
      <c r="H53" s="34"/>
      <c r="I53" s="34"/>
      <c r="J53" s="37"/>
    </row>
    <row r="54" spans="1:10" ht="14.25">
      <c r="A54" s="82">
        <v>30307</v>
      </c>
      <c r="B54" s="82"/>
      <c r="C54" s="82"/>
      <c r="D54" s="73" t="s">
        <v>211</v>
      </c>
      <c r="E54" s="73" t="s">
        <v>4</v>
      </c>
      <c r="F54" s="73" t="s">
        <v>4</v>
      </c>
      <c r="G54" s="33"/>
      <c r="H54" s="34"/>
      <c r="I54" s="34"/>
      <c r="J54" s="37"/>
    </row>
    <row r="55" spans="1:10" ht="14.25">
      <c r="A55" s="82">
        <v>30308</v>
      </c>
      <c r="B55" s="82"/>
      <c r="C55" s="82"/>
      <c r="D55" s="73" t="s">
        <v>212</v>
      </c>
      <c r="E55" s="73" t="s">
        <v>4</v>
      </c>
      <c r="F55" s="73" t="s">
        <v>4</v>
      </c>
      <c r="G55" s="33"/>
      <c r="H55" s="34"/>
      <c r="I55" s="34"/>
      <c r="J55" s="37"/>
    </row>
    <row r="56" spans="1:10" ht="14.25">
      <c r="A56" s="82">
        <v>30309</v>
      </c>
      <c r="B56" s="82"/>
      <c r="C56" s="82"/>
      <c r="D56" s="73" t="s">
        <v>213</v>
      </c>
      <c r="E56" s="73" t="s">
        <v>4</v>
      </c>
      <c r="F56" s="73" t="s">
        <v>4</v>
      </c>
      <c r="G56" s="33"/>
      <c r="H56" s="34"/>
      <c r="I56" s="34"/>
      <c r="J56" s="37"/>
    </row>
    <row r="57" spans="1:10" ht="14.25">
      <c r="A57" s="82">
        <v>30310</v>
      </c>
      <c r="B57" s="82"/>
      <c r="C57" s="82"/>
      <c r="D57" s="73" t="s">
        <v>214</v>
      </c>
      <c r="E57" s="73" t="s">
        <v>4</v>
      </c>
      <c r="F57" s="73" t="s">
        <v>4</v>
      </c>
      <c r="G57" s="33"/>
      <c r="H57" s="34"/>
      <c r="I57" s="34"/>
      <c r="J57" s="37"/>
    </row>
    <row r="58" spans="1:10" ht="14.25">
      <c r="A58" s="82">
        <v>30311</v>
      </c>
      <c r="B58" s="82"/>
      <c r="C58" s="82"/>
      <c r="D58" s="73" t="s">
        <v>215</v>
      </c>
      <c r="E58" s="73" t="s">
        <v>4</v>
      </c>
      <c r="F58" s="73" t="s">
        <v>4</v>
      </c>
      <c r="G58" s="33">
        <f>SUM(H58)</f>
        <v>679095</v>
      </c>
      <c r="H58" s="34">
        <f>I58+J58</f>
        <v>679095</v>
      </c>
      <c r="I58" s="34">
        <v>679095</v>
      </c>
      <c r="J58" s="37"/>
    </row>
    <row r="59" spans="1:10" ht="14.25">
      <c r="A59" s="82">
        <v>30312</v>
      </c>
      <c r="B59" s="82"/>
      <c r="C59" s="82"/>
      <c r="D59" s="73" t="s">
        <v>216</v>
      </c>
      <c r="E59" s="73" t="s">
        <v>4</v>
      </c>
      <c r="F59" s="73" t="s">
        <v>4</v>
      </c>
      <c r="G59" s="33"/>
      <c r="H59" s="34"/>
      <c r="I59" s="37"/>
      <c r="J59" s="37"/>
    </row>
    <row r="60" spans="1:10" ht="14.25">
      <c r="A60" s="82">
        <v>30313</v>
      </c>
      <c r="B60" s="82"/>
      <c r="C60" s="82"/>
      <c r="D60" s="73" t="s">
        <v>217</v>
      </c>
      <c r="E60" s="73" t="s">
        <v>4</v>
      </c>
      <c r="F60" s="73" t="s">
        <v>4</v>
      </c>
      <c r="G60" s="33"/>
      <c r="H60" s="34"/>
      <c r="I60" s="37"/>
      <c r="J60" s="37"/>
    </row>
    <row r="61" spans="1:10" ht="14.25">
      <c r="A61" s="82">
        <v>30399</v>
      </c>
      <c r="B61" s="82"/>
      <c r="C61" s="82"/>
      <c r="D61" s="73" t="s">
        <v>218</v>
      </c>
      <c r="E61" s="73" t="s">
        <v>4</v>
      </c>
      <c r="F61" s="73" t="s">
        <v>4</v>
      </c>
      <c r="G61" s="33"/>
      <c r="H61" s="34"/>
      <c r="I61" s="37"/>
      <c r="J61" s="37"/>
    </row>
    <row r="62" spans="1:10" ht="15">
      <c r="A62" s="83">
        <v>310</v>
      </c>
      <c r="B62" s="83"/>
      <c r="C62" s="83"/>
      <c r="D62" s="84" t="s">
        <v>219</v>
      </c>
      <c r="E62" s="84" t="s">
        <v>4</v>
      </c>
      <c r="F62" s="84" t="s">
        <v>4</v>
      </c>
      <c r="G62" s="33"/>
      <c r="H62" s="34"/>
      <c r="I62" s="37"/>
      <c r="J62" s="37"/>
    </row>
    <row r="63" spans="1:10" ht="14.25">
      <c r="A63" s="82">
        <v>31001</v>
      </c>
      <c r="B63" s="82"/>
      <c r="C63" s="82"/>
      <c r="D63" s="73" t="s">
        <v>220</v>
      </c>
      <c r="E63" s="73" t="s">
        <v>4</v>
      </c>
      <c r="F63" s="73" t="s">
        <v>4</v>
      </c>
      <c r="G63" s="33"/>
      <c r="H63" s="34"/>
      <c r="I63" s="37"/>
      <c r="J63" s="37"/>
    </row>
    <row r="64" spans="1:10" ht="14.25">
      <c r="A64" s="82">
        <v>31002</v>
      </c>
      <c r="B64" s="82"/>
      <c r="C64" s="82"/>
      <c r="D64" s="73" t="s">
        <v>221</v>
      </c>
      <c r="E64" s="73" t="s">
        <v>4</v>
      </c>
      <c r="F64" s="73" t="s">
        <v>4</v>
      </c>
      <c r="G64" s="33"/>
      <c r="H64" s="34"/>
      <c r="I64" s="37"/>
      <c r="J64" s="37"/>
    </row>
    <row r="65" spans="1:10" ht="14.25">
      <c r="A65" s="82">
        <v>31003</v>
      </c>
      <c r="B65" s="82"/>
      <c r="C65" s="82"/>
      <c r="D65" s="73" t="s">
        <v>222</v>
      </c>
      <c r="E65" s="73" t="s">
        <v>4</v>
      </c>
      <c r="F65" s="73" t="s">
        <v>4</v>
      </c>
      <c r="G65" s="33"/>
      <c r="H65" s="34"/>
      <c r="I65" s="37"/>
      <c r="J65" s="37"/>
    </row>
    <row r="66" spans="1:10" ht="14.25">
      <c r="A66" s="82">
        <v>31005</v>
      </c>
      <c r="B66" s="82"/>
      <c r="C66" s="82"/>
      <c r="D66" s="73" t="s">
        <v>223</v>
      </c>
      <c r="E66" s="73" t="s">
        <v>4</v>
      </c>
      <c r="F66" s="73" t="s">
        <v>4</v>
      </c>
      <c r="G66" s="33"/>
      <c r="H66" s="34"/>
      <c r="I66" s="37"/>
      <c r="J66" s="37"/>
    </row>
    <row r="67" spans="1:10" ht="14.25">
      <c r="A67" s="82">
        <v>31006</v>
      </c>
      <c r="B67" s="82"/>
      <c r="C67" s="82"/>
      <c r="D67" s="73" t="s">
        <v>224</v>
      </c>
      <c r="E67" s="73" t="s">
        <v>4</v>
      </c>
      <c r="F67" s="73" t="s">
        <v>4</v>
      </c>
      <c r="G67" s="33"/>
      <c r="H67" s="34"/>
      <c r="I67" s="37"/>
      <c r="J67" s="37"/>
    </row>
    <row r="68" spans="1:10" ht="14.25">
      <c r="A68" s="82">
        <v>31007</v>
      </c>
      <c r="B68" s="82"/>
      <c r="C68" s="82"/>
      <c r="D68" s="73" t="s">
        <v>225</v>
      </c>
      <c r="E68" s="73" t="s">
        <v>4</v>
      </c>
      <c r="F68" s="73" t="s">
        <v>4</v>
      </c>
      <c r="G68" s="33"/>
      <c r="H68" s="34"/>
      <c r="I68" s="37"/>
      <c r="J68" s="37"/>
    </row>
    <row r="69" spans="1:10" ht="14.25">
      <c r="A69" s="82">
        <v>31008</v>
      </c>
      <c r="B69" s="82"/>
      <c r="C69" s="82"/>
      <c r="D69" s="73" t="s">
        <v>226</v>
      </c>
      <c r="E69" s="73" t="s">
        <v>4</v>
      </c>
      <c r="F69" s="73" t="s">
        <v>4</v>
      </c>
      <c r="G69" s="33"/>
      <c r="H69" s="34"/>
      <c r="I69" s="37"/>
      <c r="J69" s="37"/>
    </row>
    <row r="70" spans="1:10" ht="14.25">
      <c r="A70" s="82">
        <v>31009</v>
      </c>
      <c r="B70" s="82"/>
      <c r="C70" s="82"/>
      <c r="D70" s="73" t="s">
        <v>227</v>
      </c>
      <c r="E70" s="73" t="s">
        <v>4</v>
      </c>
      <c r="F70" s="73" t="s">
        <v>4</v>
      </c>
      <c r="G70" s="33"/>
      <c r="H70" s="34"/>
      <c r="I70" s="37"/>
      <c r="J70" s="37"/>
    </row>
    <row r="71" spans="1:10" ht="14.25">
      <c r="A71" s="82">
        <v>31010</v>
      </c>
      <c r="B71" s="82"/>
      <c r="C71" s="82"/>
      <c r="D71" s="73" t="s">
        <v>228</v>
      </c>
      <c r="E71" s="73" t="s">
        <v>4</v>
      </c>
      <c r="F71" s="73" t="s">
        <v>4</v>
      </c>
      <c r="G71" s="33"/>
      <c r="H71" s="34"/>
      <c r="I71" s="37"/>
      <c r="J71" s="37"/>
    </row>
    <row r="72" spans="1:10" ht="14.25">
      <c r="A72" s="82">
        <v>31011</v>
      </c>
      <c r="B72" s="82"/>
      <c r="C72" s="82"/>
      <c r="D72" s="73" t="s">
        <v>229</v>
      </c>
      <c r="E72" s="73" t="s">
        <v>4</v>
      </c>
      <c r="F72" s="73" t="s">
        <v>4</v>
      </c>
      <c r="G72" s="33"/>
      <c r="H72" s="34"/>
      <c r="I72" s="37"/>
      <c r="J72" s="37"/>
    </row>
    <row r="73" spans="1:10" ht="14.25">
      <c r="A73" s="82">
        <v>31012</v>
      </c>
      <c r="B73" s="82"/>
      <c r="C73" s="82"/>
      <c r="D73" s="73" t="s">
        <v>230</v>
      </c>
      <c r="E73" s="73" t="s">
        <v>4</v>
      </c>
      <c r="F73" s="73" t="s">
        <v>4</v>
      </c>
      <c r="G73" s="33"/>
      <c r="H73" s="34"/>
      <c r="I73" s="37"/>
      <c r="J73" s="37"/>
    </row>
    <row r="74" spans="1:10" ht="14.25">
      <c r="A74" s="82">
        <v>31013</v>
      </c>
      <c r="B74" s="82"/>
      <c r="C74" s="82"/>
      <c r="D74" s="73" t="s">
        <v>231</v>
      </c>
      <c r="E74" s="73" t="s">
        <v>4</v>
      </c>
      <c r="F74" s="73" t="s">
        <v>4</v>
      </c>
      <c r="G74" s="33"/>
      <c r="H74" s="34"/>
      <c r="I74" s="37"/>
      <c r="J74" s="37"/>
    </row>
    <row r="75" spans="1:10" ht="14.25">
      <c r="A75" s="82">
        <v>31019</v>
      </c>
      <c r="B75" s="82"/>
      <c r="C75" s="82"/>
      <c r="D75" s="73" t="s">
        <v>232</v>
      </c>
      <c r="E75" s="73" t="s">
        <v>4</v>
      </c>
      <c r="F75" s="73" t="s">
        <v>4</v>
      </c>
      <c r="G75" s="33"/>
      <c r="H75" s="34"/>
      <c r="I75" s="37"/>
      <c r="J75" s="37"/>
    </row>
    <row r="76" spans="1:10" ht="14.25">
      <c r="A76" s="82">
        <v>31020</v>
      </c>
      <c r="B76" s="82"/>
      <c r="C76" s="82"/>
      <c r="D76" s="73" t="s">
        <v>233</v>
      </c>
      <c r="E76" s="73" t="s">
        <v>4</v>
      </c>
      <c r="F76" s="73" t="s">
        <v>4</v>
      </c>
      <c r="G76" s="33"/>
      <c r="H76" s="34"/>
      <c r="I76" s="37"/>
      <c r="J76" s="37"/>
    </row>
    <row r="77" spans="1:10" ht="14.25">
      <c r="A77" s="82">
        <v>31099</v>
      </c>
      <c r="B77" s="82"/>
      <c r="C77" s="82"/>
      <c r="D77" s="73" t="s">
        <v>219</v>
      </c>
      <c r="E77" s="73" t="s">
        <v>4</v>
      </c>
      <c r="F77" s="73" t="s">
        <v>4</v>
      </c>
      <c r="G77" s="33"/>
      <c r="H77" s="34"/>
      <c r="I77" s="37"/>
      <c r="J77" s="37"/>
    </row>
    <row r="78" spans="1:10" ht="14.25">
      <c r="A78" s="82"/>
      <c r="B78" s="82"/>
      <c r="C78" s="82"/>
      <c r="D78" s="84" t="s">
        <v>234</v>
      </c>
      <c r="E78" s="84"/>
      <c r="F78" s="84"/>
      <c r="G78" s="33"/>
      <c r="H78" s="34"/>
      <c r="I78" s="37"/>
      <c r="J78" s="37"/>
    </row>
    <row r="79" spans="1:10" ht="14.25">
      <c r="A79" s="85" t="s">
        <v>235</v>
      </c>
      <c r="B79" s="86"/>
      <c r="C79" s="86"/>
      <c r="D79" s="86"/>
      <c r="E79" s="86"/>
      <c r="F79" s="86"/>
      <c r="G79" s="86"/>
      <c r="H79" s="86"/>
      <c r="I79" s="86"/>
      <c r="J79" s="86"/>
    </row>
  </sheetData>
  <sheetProtection/>
  <mergeCells count="149">
    <mergeCell ref="A78:C78"/>
    <mergeCell ref="D78:F78"/>
    <mergeCell ref="A79:J79"/>
    <mergeCell ref="G4:G7"/>
    <mergeCell ref="H6:H7"/>
    <mergeCell ref="I6:I7"/>
    <mergeCell ref="J6:J7"/>
    <mergeCell ref="A4:C7"/>
    <mergeCell ref="D4:F7"/>
    <mergeCell ref="H4:J5"/>
    <mergeCell ref="A75:C75"/>
    <mergeCell ref="D75:F75"/>
    <mergeCell ref="A76:C76"/>
    <mergeCell ref="D76:F76"/>
    <mergeCell ref="A77:C77"/>
    <mergeCell ref="D77:F77"/>
    <mergeCell ref="A72:C72"/>
    <mergeCell ref="D72:F72"/>
    <mergeCell ref="A73:C73"/>
    <mergeCell ref="D73:F73"/>
    <mergeCell ref="A74:C74"/>
    <mergeCell ref="D74:F74"/>
    <mergeCell ref="A69:C69"/>
    <mergeCell ref="D69:F69"/>
    <mergeCell ref="A70:C70"/>
    <mergeCell ref="D70:F70"/>
    <mergeCell ref="A71:C71"/>
    <mergeCell ref="D71:F71"/>
    <mergeCell ref="A66:C66"/>
    <mergeCell ref="D66:F66"/>
    <mergeCell ref="A67:C67"/>
    <mergeCell ref="D67:F67"/>
    <mergeCell ref="A68:C68"/>
    <mergeCell ref="D68:F68"/>
    <mergeCell ref="A63:C63"/>
    <mergeCell ref="D63:F63"/>
    <mergeCell ref="A64:C64"/>
    <mergeCell ref="D64:F64"/>
    <mergeCell ref="A65:C65"/>
    <mergeCell ref="D65:F65"/>
    <mergeCell ref="A60:C60"/>
    <mergeCell ref="D60:F60"/>
    <mergeCell ref="A61:C61"/>
    <mergeCell ref="D61:F61"/>
    <mergeCell ref="A62:C62"/>
    <mergeCell ref="D62:F62"/>
    <mergeCell ref="A57:C57"/>
    <mergeCell ref="D57:F57"/>
    <mergeCell ref="A58:C58"/>
    <mergeCell ref="D58:F58"/>
    <mergeCell ref="A59:C59"/>
    <mergeCell ref="D59:F59"/>
    <mergeCell ref="A54:C54"/>
    <mergeCell ref="D54:F54"/>
    <mergeCell ref="A55:C55"/>
    <mergeCell ref="D55:F55"/>
    <mergeCell ref="A56:C56"/>
    <mergeCell ref="D56:F56"/>
    <mergeCell ref="A51:C51"/>
    <mergeCell ref="D51:F51"/>
    <mergeCell ref="A52:C52"/>
    <mergeCell ref="D52:F52"/>
    <mergeCell ref="A53:C53"/>
    <mergeCell ref="D53:F53"/>
    <mergeCell ref="A48:C48"/>
    <mergeCell ref="D48:F48"/>
    <mergeCell ref="A49:C49"/>
    <mergeCell ref="D49:F49"/>
    <mergeCell ref="A50:C50"/>
    <mergeCell ref="D50:F50"/>
    <mergeCell ref="A45:C45"/>
    <mergeCell ref="D45:F45"/>
    <mergeCell ref="A46:C46"/>
    <mergeCell ref="D46:F46"/>
    <mergeCell ref="A47:C47"/>
    <mergeCell ref="D47:F47"/>
    <mergeCell ref="A42:C42"/>
    <mergeCell ref="D42:F42"/>
    <mergeCell ref="A43:C43"/>
    <mergeCell ref="D43:F43"/>
    <mergeCell ref="A44:C44"/>
    <mergeCell ref="D44:F44"/>
    <mergeCell ref="A39:C39"/>
    <mergeCell ref="D39:F39"/>
    <mergeCell ref="A40:C40"/>
    <mergeCell ref="D40:F40"/>
    <mergeCell ref="A41:C41"/>
    <mergeCell ref="D41:F41"/>
    <mergeCell ref="A36:C36"/>
    <mergeCell ref="D36:F36"/>
    <mergeCell ref="A37:C37"/>
    <mergeCell ref="D37:F37"/>
    <mergeCell ref="A38:C38"/>
    <mergeCell ref="D38:F38"/>
    <mergeCell ref="A33:C33"/>
    <mergeCell ref="D33:F33"/>
    <mergeCell ref="A34:C34"/>
    <mergeCell ref="D34:F34"/>
    <mergeCell ref="A35:C35"/>
    <mergeCell ref="D35:F35"/>
    <mergeCell ref="A30:C30"/>
    <mergeCell ref="D30:F30"/>
    <mergeCell ref="A31:C31"/>
    <mergeCell ref="D31:F31"/>
    <mergeCell ref="A32:C32"/>
    <mergeCell ref="D32:F32"/>
    <mergeCell ref="A27:C27"/>
    <mergeCell ref="D27:F27"/>
    <mergeCell ref="A28:C28"/>
    <mergeCell ref="D28:F28"/>
    <mergeCell ref="A29:C29"/>
    <mergeCell ref="D29:F29"/>
    <mergeCell ref="A24:C24"/>
    <mergeCell ref="D24:F24"/>
    <mergeCell ref="A25:C25"/>
    <mergeCell ref="D25:F25"/>
    <mergeCell ref="A26:C26"/>
    <mergeCell ref="D26:F26"/>
    <mergeCell ref="A21:C21"/>
    <mergeCell ref="D21:F21"/>
    <mergeCell ref="A22:C22"/>
    <mergeCell ref="D22:F22"/>
    <mergeCell ref="A23:C23"/>
    <mergeCell ref="D23:F23"/>
    <mergeCell ref="A18:C18"/>
    <mergeCell ref="D18:F18"/>
    <mergeCell ref="A19:C19"/>
    <mergeCell ref="D19:F19"/>
    <mergeCell ref="A20:C20"/>
    <mergeCell ref="D20:F20"/>
    <mergeCell ref="A15:C15"/>
    <mergeCell ref="D15:F15"/>
    <mergeCell ref="A16:C16"/>
    <mergeCell ref="D16:F16"/>
    <mergeCell ref="A17:C17"/>
    <mergeCell ref="D17:F17"/>
    <mergeCell ref="A12:C12"/>
    <mergeCell ref="D12:F12"/>
    <mergeCell ref="A13:C13"/>
    <mergeCell ref="D13:F13"/>
    <mergeCell ref="A14:C14"/>
    <mergeCell ref="D14:F14"/>
    <mergeCell ref="A1:J1"/>
    <mergeCell ref="A8:F8"/>
    <mergeCell ref="A9:F9"/>
    <mergeCell ref="A10:C10"/>
    <mergeCell ref="D10:F10"/>
    <mergeCell ref="A11:C11"/>
    <mergeCell ref="D11:F11"/>
  </mergeCells>
  <printOptions horizontalCentered="1"/>
  <pageMargins left="0.55" right="0.55" top="0.98" bottom="0.98" header="0.51" footer="0.51"/>
  <pageSetup fitToHeight="1" fitToWidth="1" horizontalDpi="600" verticalDpi="600" orientation="portrait" paperSize="9" scale="63"/>
  <ignoredErrors>
    <ignoredError sqref="G10" formula="1"/>
  </ignoredErrors>
</worksheet>
</file>

<file path=xl/worksheets/sheet7.xml><?xml version="1.0" encoding="utf-8"?>
<worksheet xmlns="http://schemas.openxmlformats.org/spreadsheetml/2006/main" xmlns:r="http://schemas.openxmlformats.org/officeDocument/2006/relationships">
  <dimension ref="A1:J12"/>
  <sheetViews>
    <sheetView zoomScalePageLayoutView="0" workbookViewId="0" topLeftCell="A1">
      <selection activeCell="A1" sqref="A1:J1"/>
    </sheetView>
  </sheetViews>
  <sheetFormatPr defaultColWidth="9.140625" defaultRowHeight="12.75"/>
  <cols>
    <col min="1" max="3" width="3.140625" style="0" customWidth="1"/>
    <col min="4" max="4" width="31.00390625" style="0" customWidth="1"/>
    <col min="5" max="5" width="18.28125" style="0" customWidth="1"/>
    <col min="6" max="6" width="16.00390625" style="0" customWidth="1"/>
    <col min="7" max="7" width="13.140625" style="0" customWidth="1"/>
    <col min="8" max="8" width="13.8515625" style="0" customWidth="1"/>
    <col min="9" max="9" width="13.140625" style="0" customWidth="1"/>
    <col min="10" max="10" width="16.00390625" style="0" customWidth="1"/>
    <col min="11" max="11" width="9.7109375" style="0" customWidth="1"/>
  </cols>
  <sheetData>
    <row r="1" spans="1:10" ht="22.5" customHeight="1">
      <c r="A1" s="95" t="s">
        <v>269</v>
      </c>
      <c r="B1" s="72"/>
      <c r="C1" s="72"/>
      <c r="D1" s="72"/>
      <c r="E1" s="72"/>
      <c r="F1" s="72"/>
      <c r="G1" s="72"/>
      <c r="H1" s="72"/>
      <c r="I1" s="72"/>
      <c r="J1" s="72"/>
    </row>
    <row r="2" ht="14.25">
      <c r="J2" s="25" t="s">
        <v>236</v>
      </c>
    </row>
    <row r="3" spans="1:10" ht="15">
      <c r="A3" s="18" t="s">
        <v>90</v>
      </c>
      <c r="D3" s="19" t="s">
        <v>91</v>
      </c>
      <c r="J3" s="26" t="s">
        <v>158</v>
      </c>
    </row>
    <row r="4" spans="1:10" ht="15" customHeight="1">
      <c r="A4" s="68" t="s">
        <v>6</v>
      </c>
      <c r="B4" s="68" t="s">
        <v>4</v>
      </c>
      <c r="C4" s="68" t="s">
        <v>4</v>
      </c>
      <c r="D4" s="68" t="s">
        <v>4</v>
      </c>
      <c r="E4" s="68" t="s">
        <v>237</v>
      </c>
      <c r="F4" s="68" t="s">
        <v>238</v>
      </c>
      <c r="G4" s="68" t="s">
        <v>239</v>
      </c>
      <c r="H4" s="68" t="s">
        <v>4</v>
      </c>
      <c r="I4" s="68" t="s">
        <v>4</v>
      </c>
      <c r="J4" s="90" t="s">
        <v>240</v>
      </c>
    </row>
    <row r="5" spans="1:10" ht="15" customHeight="1">
      <c r="A5" s="68" t="s">
        <v>98</v>
      </c>
      <c r="B5" s="68" t="s">
        <v>4</v>
      </c>
      <c r="C5" s="68" t="s">
        <v>4</v>
      </c>
      <c r="D5" s="68" t="s">
        <v>99</v>
      </c>
      <c r="E5" s="68"/>
      <c r="F5" s="68"/>
      <c r="G5" s="68" t="s">
        <v>104</v>
      </c>
      <c r="H5" s="68" t="s">
        <v>110</v>
      </c>
      <c r="I5" s="68" t="s">
        <v>111</v>
      </c>
      <c r="J5" s="90"/>
    </row>
    <row r="6" spans="1:10" ht="15" customHeight="1">
      <c r="A6" s="68" t="s">
        <v>4</v>
      </c>
      <c r="B6" s="68" t="s">
        <v>4</v>
      </c>
      <c r="C6" s="68" t="s">
        <v>4</v>
      </c>
      <c r="D6" s="68" t="s">
        <v>4</v>
      </c>
      <c r="E6" s="68"/>
      <c r="F6" s="68"/>
      <c r="G6" s="68" t="s">
        <v>4</v>
      </c>
      <c r="H6" s="68"/>
      <c r="I6" s="68"/>
      <c r="J6" s="90"/>
    </row>
    <row r="7" spans="1:10" ht="30.75" customHeight="1">
      <c r="A7" s="68" t="s">
        <v>4</v>
      </c>
      <c r="B7" s="68" t="s">
        <v>4</v>
      </c>
      <c r="C7" s="68" t="s">
        <v>4</v>
      </c>
      <c r="D7" s="68" t="s">
        <v>4</v>
      </c>
      <c r="E7" s="68"/>
      <c r="F7" s="68"/>
      <c r="G7" s="68" t="s">
        <v>4</v>
      </c>
      <c r="H7" s="68"/>
      <c r="I7" s="68"/>
      <c r="J7" s="90"/>
    </row>
    <row r="8" spans="1:10" ht="15" customHeight="1">
      <c r="A8" s="68" t="s">
        <v>101</v>
      </c>
      <c r="B8" s="68" t="s">
        <v>102</v>
      </c>
      <c r="C8" s="68" t="s">
        <v>103</v>
      </c>
      <c r="D8" s="20" t="s">
        <v>9</v>
      </c>
      <c r="E8" s="20">
        <v>1</v>
      </c>
      <c r="F8" s="21">
        <v>2</v>
      </c>
      <c r="G8" s="21">
        <v>3</v>
      </c>
      <c r="H8" s="21">
        <v>4</v>
      </c>
      <c r="I8" s="21">
        <v>5</v>
      </c>
      <c r="J8" s="27">
        <v>6</v>
      </c>
    </row>
    <row r="9" spans="1:10" ht="15" customHeight="1">
      <c r="A9" s="68" t="s">
        <v>4</v>
      </c>
      <c r="B9" s="68" t="s">
        <v>4</v>
      </c>
      <c r="C9" s="68" t="s">
        <v>4</v>
      </c>
      <c r="D9" s="20" t="s">
        <v>104</v>
      </c>
      <c r="E9" s="20"/>
      <c r="F9" s="22"/>
      <c r="G9" s="22"/>
      <c r="H9" s="22"/>
      <c r="I9" s="22"/>
      <c r="J9" s="28"/>
    </row>
    <row r="10" spans="1:10" ht="15" customHeight="1">
      <c r="A10" s="65"/>
      <c r="B10" s="65"/>
      <c r="C10" s="65"/>
      <c r="D10" s="23"/>
      <c r="E10" s="23"/>
      <c r="F10" s="24"/>
      <c r="G10" s="24"/>
      <c r="H10" s="24"/>
      <c r="I10" s="24"/>
      <c r="J10" s="29"/>
    </row>
    <row r="11" spans="1:10" ht="13.5">
      <c r="A11" s="65"/>
      <c r="B11" s="65"/>
      <c r="C11" s="65"/>
      <c r="D11" s="23"/>
      <c r="E11" s="23"/>
      <c r="F11" s="24"/>
      <c r="G11" s="24"/>
      <c r="H11" s="24"/>
      <c r="I11" s="24"/>
      <c r="J11" s="29"/>
    </row>
    <row r="12" spans="1:10" ht="14.25">
      <c r="A12" s="66" t="s">
        <v>241</v>
      </c>
      <c r="B12" s="67"/>
      <c r="C12" s="67"/>
      <c r="D12" s="67"/>
      <c r="E12" s="67"/>
      <c r="F12" s="67"/>
      <c r="G12" s="67"/>
      <c r="H12" s="67"/>
      <c r="I12" s="67"/>
      <c r="J12" s="67"/>
    </row>
  </sheetData>
  <sheetProtection/>
  <mergeCells count="17">
    <mergeCell ref="A5:C7"/>
    <mergeCell ref="E4:E7"/>
    <mergeCell ref="F4:F7"/>
    <mergeCell ref="G5:G7"/>
    <mergeCell ref="H5:H7"/>
    <mergeCell ref="I5:I7"/>
    <mergeCell ref="J4:J7"/>
    <mergeCell ref="A1:J1"/>
    <mergeCell ref="A4:D4"/>
    <mergeCell ref="G4:I4"/>
    <mergeCell ref="A10:C10"/>
    <mergeCell ref="A11:C11"/>
    <mergeCell ref="A12:J12"/>
    <mergeCell ref="A8:A9"/>
    <mergeCell ref="B8:B9"/>
    <mergeCell ref="C8:C9"/>
    <mergeCell ref="D5:D7"/>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C19"/>
  <sheetViews>
    <sheetView zoomScalePageLayoutView="0" workbookViewId="0" topLeftCell="A1">
      <selection activeCell="A1" sqref="A1:C1"/>
    </sheetView>
  </sheetViews>
  <sheetFormatPr defaultColWidth="9.140625" defaultRowHeight="12.75"/>
  <cols>
    <col min="1" max="1" width="42.8515625" style="0" customWidth="1"/>
    <col min="2" max="2" width="21.421875" style="0" customWidth="1"/>
    <col min="3" max="3" width="17.140625" style="0" customWidth="1"/>
  </cols>
  <sheetData>
    <row r="1" spans="1:3" ht="45" customHeight="1">
      <c r="A1" s="91" t="s">
        <v>268</v>
      </c>
      <c r="B1" s="91"/>
      <c r="C1" s="91"/>
    </row>
    <row r="2" spans="1:3" ht="23.25" customHeight="1">
      <c r="A2" s="2"/>
      <c r="B2" s="2"/>
      <c r="C2" s="3" t="s">
        <v>242</v>
      </c>
    </row>
    <row r="3" spans="1:3" s="1" customFormat="1" ht="18" customHeight="1">
      <c r="A3" s="4" t="s">
        <v>1</v>
      </c>
      <c r="B3" s="5"/>
      <c r="C3" s="6" t="s">
        <v>243</v>
      </c>
    </row>
    <row r="4" spans="1:3" s="1" customFormat="1" ht="30" customHeight="1">
      <c r="A4" s="7" t="s">
        <v>244</v>
      </c>
      <c r="B4" s="7" t="s">
        <v>245</v>
      </c>
      <c r="C4" s="7" t="s">
        <v>246</v>
      </c>
    </row>
    <row r="5" spans="1:3" s="1" customFormat="1" ht="30" customHeight="1">
      <c r="A5" s="8" t="s">
        <v>247</v>
      </c>
      <c r="B5" s="9">
        <f>B8+B7</f>
        <v>154536</v>
      </c>
      <c r="C5" s="7"/>
    </row>
    <row r="6" spans="1:3" s="1" customFormat="1" ht="30" customHeight="1">
      <c r="A6" s="10" t="s">
        <v>248</v>
      </c>
      <c r="B6" s="9"/>
      <c r="C6" s="11"/>
    </row>
    <row r="7" spans="1:3" s="1" customFormat="1" ht="30" customHeight="1">
      <c r="A7" s="10" t="s">
        <v>249</v>
      </c>
      <c r="B7" s="9">
        <v>4536</v>
      </c>
      <c r="C7" s="11"/>
    </row>
    <row r="8" spans="1:3" s="1" customFormat="1" ht="30" customHeight="1">
      <c r="A8" s="10" t="s">
        <v>250</v>
      </c>
      <c r="B8" s="9">
        <f>B9+B10</f>
        <v>150000</v>
      </c>
      <c r="C8" s="11"/>
    </row>
    <row r="9" spans="1:3" s="1" customFormat="1" ht="30" customHeight="1">
      <c r="A9" s="10" t="s">
        <v>251</v>
      </c>
      <c r="B9" s="9">
        <v>150000</v>
      </c>
      <c r="C9" s="11"/>
    </row>
    <row r="10" spans="1:3" s="1" customFormat="1" ht="30" customHeight="1">
      <c r="A10" s="10" t="s">
        <v>252</v>
      </c>
      <c r="B10" s="9"/>
      <c r="C10" s="11"/>
    </row>
    <row r="11" spans="1:3" ht="30" customHeight="1">
      <c r="A11" s="12" t="s">
        <v>253</v>
      </c>
      <c r="B11" s="13"/>
      <c r="C11" s="14"/>
    </row>
    <row r="12" spans="1:3" ht="30" customHeight="1">
      <c r="A12" s="15" t="s">
        <v>254</v>
      </c>
      <c r="B12" s="13"/>
      <c r="C12" s="14"/>
    </row>
    <row r="13" spans="1:3" ht="30" customHeight="1">
      <c r="A13" s="15" t="s">
        <v>255</v>
      </c>
      <c r="B13" s="13"/>
      <c r="C13" s="14"/>
    </row>
    <row r="14" spans="1:3" ht="30" customHeight="1">
      <c r="A14" s="15" t="s">
        <v>256</v>
      </c>
      <c r="B14" s="13"/>
      <c r="C14" s="14"/>
    </row>
    <row r="15" spans="1:3" ht="30" customHeight="1">
      <c r="A15" s="15" t="s">
        <v>257</v>
      </c>
      <c r="B15" s="16">
        <v>6</v>
      </c>
      <c r="C15" s="17"/>
    </row>
    <row r="16" spans="1:3" ht="30" customHeight="1">
      <c r="A16" s="15" t="s">
        <v>258</v>
      </c>
      <c r="B16" s="13"/>
      <c r="C16" s="17"/>
    </row>
    <row r="17" spans="1:3" ht="30" customHeight="1">
      <c r="A17" s="15" t="s">
        <v>259</v>
      </c>
      <c r="B17" s="13"/>
      <c r="C17" s="17"/>
    </row>
    <row r="18" spans="1:3" ht="30" customHeight="1">
      <c r="A18" s="15" t="s">
        <v>260</v>
      </c>
      <c r="B18" s="13"/>
      <c r="C18" s="14"/>
    </row>
    <row r="19" spans="1:3" ht="30" customHeight="1">
      <c r="A19" s="15" t="s">
        <v>261</v>
      </c>
      <c r="B19" s="13"/>
      <c r="C19" s="14"/>
    </row>
  </sheetData>
  <sheetProtection/>
  <mergeCells count="1">
    <mergeCell ref="A1:C1"/>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140625" defaultRowHeight="12.7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2016-12-23T06:40:14Z</cp:lastPrinted>
  <dcterms:created xsi:type="dcterms:W3CDTF">2016-12-23T06:20:45Z</dcterms:created>
  <dcterms:modified xsi:type="dcterms:W3CDTF">2020-05-14T02:08:47Z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2052-11.1.0.8612</vt:lpwstr>
  </property>
</Properties>
</file>