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0260" tabRatio="915" activeTab="2"/>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 name="Sheet2" sheetId="9" r:id="rId9"/>
  </sheets>
  <definedNames>
    <definedName name="_xlnm.Print_Titles" localSheetId="5">'06 一般公共预算财政拨款支出决算表（二）'!$1:$1</definedName>
  </definedNames>
  <calcPr fullCalcOnLoad="1"/>
</workbook>
</file>

<file path=xl/sharedStrings.xml><?xml version="1.0" encoding="utf-8"?>
<sst xmlns="http://schemas.openxmlformats.org/spreadsheetml/2006/main" count="871" uniqueCount="324">
  <si>
    <t>2021年收入支出预算总表</t>
  </si>
  <si>
    <t xml:space="preserve">     公开01表</t>
  </si>
  <si>
    <t>编制单位：柳林县能源局</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</si>
  <si>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</si>
  <si>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</si>
  <si>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</si>
  <si>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</si>
  <si>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</si>
  <si>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</si>
  <si>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</si>
  <si>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</si>
  <si>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</si>
  <si>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</si>
  <si>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</si>
  <si>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</si>
  <si>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</si>
  <si>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</si>
  <si>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</si>
  <si>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</si>
  <si>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</si>
  <si>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</si>
  <si>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</si>
  <si>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</si>
  <si>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</si>
  <si>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</si>
  <si>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</si>
  <si>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</si>
  <si>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</si>
  <si>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</si>
  <si>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</si>
  <si>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</si>
  <si>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</si>
  <si>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</si>
  <si>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</si>
  <si>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</si>
  <si>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</si>
  <si>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</si>
  <si>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</si>
  <si>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</si>
  <si>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</si>
  <si>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</si>
  <si>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</si>
  <si>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</si>
  <si>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</si>
  <si>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</si>
  <si>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</si>
  <si>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</si>
  <si>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</si>
  <si>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</si>
  <si>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</si>
  <si>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</si>
  <si>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</si>
  <si>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</si>
  <si>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</si>
  <si>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</si>
  <si>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</si>
  <si>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</si>
  <si>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</si>
  <si>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</si>
  <si>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二十一、灾害防治及应急管理支出</t>
  </si>
  <si>
    <t>二十二、城乡社区支出</t>
  </si>
  <si>
    <t>22</t>
  </si>
  <si>
    <t>二十三、债务还本支出</t>
  </si>
  <si>
    <t>23</t>
  </si>
  <si>
    <t>二十四、债务付息支出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</si>
  <si>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</si>
  <si>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</si>
  <si>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</si>
  <si>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</si>
  <si>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</si>
  <si>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</si>
  <si>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</si>
  <si>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</si>
  <si>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</si>
  <si>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</si>
  <si>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</si>
  <si>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</si>
  <si>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</si>
  <si>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</si>
  <si>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</si>
  <si>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</si>
  <si>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</si>
  <si>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</si>
  <si>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</si>
  <si>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</si>
  <si>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</si>
  <si>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</si>
  <si>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</si>
  <si>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</si>
  <si>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</si>
  <si>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</si>
  <si>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2021年收入预算表</t>
  </si>
  <si>
    <t>公开02表</t>
  </si>
  <si>
    <t>编制单位：柳林县煤炭工业局</t>
  </si>
  <si>
    <t>柳林县能源局</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</si>
  <si>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</si>
  <si>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</si>
  <si>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</si>
  <si>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</si>
  <si>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</si>
  <si>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</si>
  <si>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</si>
  <si>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</si>
  <si>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</si>
  <si>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</si>
  <si>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</si>
  <si>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</si>
  <si>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</si>
  <si>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灾害防治及应急管理支出</t>
  </si>
  <si>
    <t>煤矿安全</t>
  </si>
  <si>
    <t xml:space="preserve">  行政运行</t>
  </si>
  <si>
    <t>城乡社区支出</t>
  </si>
  <si>
    <t>国有土地收益基金安排的支出</t>
  </si>
  <si>
    <t>其他国有土地收益基金支出</t>
  </si>
  <si>
    <t>注：本表反映部门本年度取得的各项收入情况。</t>
  </si>
  <si>
    <t>2021年支出预算表</t>
  </si>
  <si>
    <t>公开03表</t>
  </si>
  <si>
    <t>基本支出</t>
  </si>
  <si>
    <t>项目支出</t>
  </si>
  <si>
    <t>上缴上级支出</t>
  </si>
  <si>
    <t>经营支出</t>
  </si>
  <si>
    <t>对附属单位补助支出</t>
  </si>
  <si>
    <t>注：本表反映部门本年度各项支出情况。</t>
  </si>
  <si>
    <t>2021年财政拨款收入支出预算总表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</si>
  <si>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</si>
  <si>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</si>
  <si>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</si>
  <si>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</si>
  <si>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</si>
  <si>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</si>
  <si>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</si>
  <si>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</si>
  <si>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</si>
  <si>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</si>
  <si>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</si>
  <si>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</si>
  <si>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</si>
  <si>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</si>
  <si>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</si>
  <si>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</si>
  <si>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</si>
  <si>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</si>
  <si>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</si>
  <si>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</si>
  <si>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</si>
  <si>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</si>
  <si>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</si>
  <si>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</si>
  <si>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</si>
  <si>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</si>
  <si>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</si>
  <si>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</si>
  <si>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</si>
  <si>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</si>
  <si>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</si>
  <si>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</si>
  <si>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</si>
  <si>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</si>
  <si>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</si>
  <si>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</si>
  <si>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</si>
  <si>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</si>
  <si>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</si>
  <si>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</si>
  <si>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</si>
  <si>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2021年一般公共预算财政拨款支出预算表（一）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</si>
  <si>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</si>
  <si>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</si>
  <si>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</si>
  <si>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</si>
  <si>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2021年一般公共预算财政拨款预算表（二）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</si>
  <si>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</si>
  <si>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</si>
  <si>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</si>
  <si>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</si>
  <si>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</si>
  <si>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</si>
  <si>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</si>
  <si>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</si>
  <si>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</si>
  <si>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</si>
  <si>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 xml:space="preserve"> </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</si>
  <si>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</si>
  <si>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</si>
  <si>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</si>
  <si>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</si>
  <si>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</si>
  <si>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</si>
  <si>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</si>
  <si>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</si>
  <si>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</si>
  <si>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</si>
  <si>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</si>
  <si>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</si>
  <si>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</si>
  <si>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</si>
  <si>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</si>
  <si>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</si>
  <si>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</si>
  <si>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</si>
  <si>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</si>
  <si>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</si>
  <si>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</si>
  <si>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</si>
  <si>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</si>
  <si>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</si>
  <si>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</si>
  <si>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</si>
  <si>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</si>
  <si>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</si>
  <si>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</si>
  <si>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</si>
  <si>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</si>
  <si>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</si>
  <si>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</si>
  <si>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</si>
  <si>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</si>
  <si>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</si>
  <si>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</si>
  <si>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</si>
  <si>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</si>
  <si>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</si>
  <si>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</si>
  <si>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</si>
  <si>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</si>
  <si>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</si>
  <si>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</si>
  <si>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</si>
  <si>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</si>
  <si>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</si>
  <si>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</si>
  <si>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</si>
  <si>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</si>
  <si>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</si>
  <si>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</si>
  <si>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</si>
  <si>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</si>
  <si>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</si>
  <si>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</si>
  <si>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</si>
  <si>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</si>
  <si>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</si>
  <si>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</si>
  <si>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</si>
  <si>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</si>
  <si>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</si>
  <si>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2021年政府性基金预算财政拨款收入支出预算表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</si>
  <si>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</si>
  <si>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</si>
  <si>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</si>
  <si>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</si>
  <si>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</si>
  <si>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</si>
  <si>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2021年一般公共预算财政拨款“三公”经费预算表</t>
  </si>
  <si>
    <t>公开08表</t>
  </si>
  <si>
    <t>单位：元</t>
  </si>
  <si>
    <t>项     目</t>
  </si>
  <si>
    <t>2021年预算数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</si>
  <si>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</si>
  <si>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</si>
  <si>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</si>
  <si>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</si>
  <si>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</si>
  <si>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</si>
  <si>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</si>
  <si>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</si>
  <si>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</si>
  <si>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</si>
  <si>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</si>
  <si>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</si>
  <si>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</si>
  <si>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</si>
  <si>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</si>
  <si>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</si>
  <si>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吕梁市（区县）预算部门（单位）项目支出绩效目标申报表</t>
  </si>
  <si>
    <t>2021年</t>
  </si>
  <si>
    <t>项目名称</t>
  </si>
  <si>
    <t>冬季取暖项目款</t>
  </si>
  <si>
    <t>主管部门及代码</t>
  </si>
  <si>
    <t>经济建设股</t>
  </si>
  <si>
    <t>实施单位</t>
  </si>
  <si>
    <t>项目属性</t>
  </si>
  <si>
    <t>一次性项目（1年结束）</t>
  </si>
  <si>
    <t>项目期限</t>
  </si>
  <si>
    <t>1年</t>
  </si>
  <si>
    <t>项目预算资金（万元）</t>
  </si>
  <si>
    <t>中期预算资金总额</t>
  </si>
  <si>
    <t>年度预算资金总额</t>
  </si>
  <si>
    <t>项目概况</t>
  </si>
  <si>
    <t>冬季清洁取暖专项款</t>
  </si>
  <si>
    <t>立项依据</t>
  </si>
  <si>
    <t>柳财予2021[30]号</t>
  </si>
  <si>
    <t>项目设立必要性</t>
  </si>
  <si>
    <t>保障民生，福利社会</t>
  </si>
  <si>
    <t>保证项目实施的制度、措施</t>
  </si>
  <si>
    <t>保质保量按时完成任务</t>
  </si>
  <si>
    <t>项目实施计划</t>
  </si>
  <si>
    <t>实施期目标</t>
  </si>
  <si>
    <t>年度目标</t>
  </si>
  <si>
    <t>总体目标</t>
  </si>
  <si>
    <t>无</t>
  </si>
  <si>
    <t>一级指标</t>
  </si>
  <si>
    <t>二级指标</t>
  </si>
  <si>
    <t>三级指标</t>
  </si>
  <si>
    <t>指标值</t>
  </si>
  <si>
    <t>绩效目标</t>
  </si>
  <si>
    <t>1.产出指标</t>
  </si>
  <si>
    <t>数量指标</t>
  </si>
  <si>
    <t>用于开展清洁取暖各类项目经费</t>
  </si>
  <si>
    <t>2600万</t>
  </si>
  <si>
    <t>质量指标</t>
  </si>
  <si>
    <t>保证冬季清洁取暖按时完成</t>
  </si>
  <si>
    <t>95%</t>
  </si>
  <si>
    <t>时效指标</t>
  </si>
  <si>
    <t>保质保量完成任务</t>
  </si>
  <si>
    <t>及时</t>
  </si>
  <si>
    <t>2.效益指标</t>
  </si>
  <si>
    <t>社会效益指标</t>
  </si>
  <si>
    <t>100%</t>
  </si>
  <si>
    <t>生态效益指标</t>
  </si>
  <si>
    <t>保护环境，节约资源</t>
  </si>
  <si>
    <t>3.满意度指标</t>
  </si>
  <si>
    <t>服务对象满意度指标</t>
  </si>
  <si>
    <t>广大群众温暖过冬满意度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</si>
</sst>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_ "/>
  </numFmts>
  <fonts count="40">
    <font>
      <sz val="10"/>
      <color indexed="8"/>
      <name val="Arial"/>
      <family val="2"/>
    </font>
    <font>
      <sz val="10"/>
      <name val="宋体"/>
      <family val="0"/>
    </font>
    <font>
      <sz val="11"/>
      <color indexed="8"/>
      <name val="Calibri"/>
      <family val="2"/>
    </font>
    <font>
      <sz val="10"/>
      <name val="Arial"/>
      <family val="2"/>
    </font>
    <font>
      <b/>
      <sz val="16"/>
      <color indexed="8"/>
      <name val="宋体"/>
      <family val="0"/>
    </font>
    <font>
      <sz val="12"/>
      <color indexed="8"/>
      <name val="宋体"/>
      <family val="0"/>
    </font>
    <font>
      <sz val="11"/>
      <name val="宋体"/>
      <family val="0"/>
    </font>
    <font>
      <sz val="18"/>
      <color indexed="8"/>
      <name val="黑体"/>
      <family val="3"/>
    </font>
    <font>
      <sz val="12"/>
      <color indexed="8"/>
      <name val="黑体"/>
      <family val="3"/>
    </font>
    <font>
      <sz val="12"/>
      <name val="宋体"/>
      <family val="0"/>
    </font>
    <font>
      <sz val="11"/>
      <color indexed="8"/>
      <name val="宋体"/>
      <family val="0"/>
    </font>
    <font>
      <sz val="11"/>
      <color indexed="8"/>
      <name val="Arial"/>
      <family val="2"/>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sz val="18"/>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u val="single"/>
      <sz val="11"/>
      <color rgb="FF0000FF"/>
      <name val="Calibri"/>
      <family val="0"/>
    </font>
    <font>
      <u val="single"/>
      <sz val="11"/>
      <color rgb="FF800080"/>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style="thin">
        <color indexed="8"/>
      </right>
      <top style="thin">
        <color rgb="FF000000"/>
      </top>
      <bottom style="thin">
        <color rgb="FF000000"/>
      </bottom>
    </border>
    <border>
      <left style="thin">
        <color rgb="FF000000"/>
      </left>
      <right style="thin">
        <color indexed="8"/>
      </right>
      <top style="thin">
        <color rgb="FF000000"/>
      </top>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10" fillId="2" borderId="0" applyNumberFormat="0" applyBorder="0" applyAlignment="0" applyProtection="0"/>
    <xf numFmtId="0" fontId="33" fillId="3" borderId="1" applyNumberFormat="0" applyAlignment="0" applyProtection="0"/>
    <xf numFmtId="178" fontId="0" fillId="0" borderId="0">
      <alignment/>
      <protection/>
    </xf>
    <xf numFmtId="177" fontId="0" fillId="0" borderId="0">
      <alignment/>
      <protection/>
    </xf>
    <xf numFmtId="0" fontId="10"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4" borderId="0" applyNumberFormat="0" applyBorder="0" applyAlignment="0" applyProtection="0"/>
    <xf numFmtId="0" fontId="37" fillId="0" borderId="0" applyNumberFormat="0" applyFill="0" applyBorder="0" applyAlignment="0" applyProtection="0"/>
    <xf numFmtId="9" fontId="0" fillId="0" borderId="0">
      <alignment/>
      <protection/>
    </xf>
    <xf numFmtId="0" fontId="38"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3" fillId="0" borderId="0" applyNumberFormat="0" applyFill="0" applyBorder="0" applyAlignment="0" applyProtection="0"/>
    <xf numFmtId="0" fontId="29" fillId="0" borderId="3" applyNumberFormat="0" applyFill="0" applyAlignment="0" applyProtection="0"/>
    <xf numFmtId="0" fontId="21" fillId="0" borderId="4" applyNumberFormat="0" applyFill="0" applyAlignment="0" applyProtection="0"/>
    <xf numFmtId="0" fontId="27" fillId="8" borderId="0" applyNumberFormat="0" applyBorder="0" applyAlignment="0" applyProtection="0"/>
    <xf numFmtId="0" fontId="24" fillId="0" borderId="5" applyNumberFormat="0" applyFill="0" applyAlignment="0" applyProtection="0"/>
    <xf numFmtId="0" fontId="27" fillId="9" borderId="0" applyNumberFormat="0" applyBorder="0" applyAlignment="0" applyProtection="0"/>
    <xf numFmtId="0" fontId="28" fillId="10" borderId="6" applyNumberFormat="0" applyAlignment="0" applyProtection="0"/>
    <xf numFmtId="0" fontId="34" fillId="10" borderId="1" applyNumberFormat="0" applyAlignment="0" applyProtection="0"/>
    <xf numFmtId="0" fontId="20" fillId="11" borderId="7" applyNumberFormat="0" applyAlignment="0" applyProtection="0"/>
    <xf numFmtId="0" fontId="10" fillId="3" borderId="0" applyNumberFormat="0" applyBorder="0" applyAlignment="0" applyProtection="0"/>
    <xf numFmtId="0" fontId="27" fillId="12" borderId="0" applyNumberFormat="0" applyBorder="0" applyAlignment="0" applyProtection="0"/>
    <xf numFmtId="0" fontId="35" fillId="0" borderId="8" applyNumberFormat="0" applyFill="0" applyAlignment="0" applyProtection="0"/>
    <xf numFmtId="0" fontId="16" fillId="0" borderId="9" applyNumberFormat="0" applyFill="0" applyAlignment="0" applyProtection="0"/>
    <xf numFmtId="0" fontId="36" fillId="2" borderId="0" applyNumberFormat="0" applyBorder="0" applyAlignment="0" applyProtection="0"/>
    <xf numFmtId="0" fontId="32" fillId="13" borderId="0" applyNumberFormat="0" applyBorder="0" applyAlignment="0" applyProtection="0"/>
    <xf numFmtId="0" fontId="10" fillId="14" borderId="0" applyNumberFormat="0" applyBorder="0" applyAlignment="0" applyProtection="0"/>
    <xf numFmtId="0" fontId="27"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27" fillId="20" borderId="0" applyNumberFormat="0" applyBorder="0" applyAlignment="0" applyProtection="0"/>
    <xf numFmtId="0" fontId="10"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0" fillId="22" borderId="0" applyNumberFormat="0" applyBorder="0" applyAlignment="0" applyProtection="0"/>
    <xf numFmtId="0" fontId="27" fillId="23" borderId="0" applyNumberFormat="0" applyBorder="0" applyAlignment="0" applyProtection="0"/>
    <xf numFmtId="0" fontId="0" fillId="0" borderId="0">
      <alignment/>
      <protection/>
    </xf>
  </cellStyleXfs>
  <cellXfs count="104">
    <xf numFmtId="0" fontId="0" fillId="0" borderId="0" xfId="0" applyAlignment="1">
      <alignment/>
    </xf>
    <xf numFmtId="0" fontId="2" fillId="0" borderId="0" xfId="0" applyFont="1" applyFill="1" applyBorder="1" applyAlignment="1" applyProtection="1">
      <alignment/>
      <protection/>
    </xf>
    <xf numFmtId="0" fontId="3" fillId="0" borderId="0" xfId="0" applyFont="1" applyFill="1" applyAlignment="1">
      <alignment/>
    </xf>
    <xf numFmtId="0" fontId="4" fillId="0" borderId="0" xfId="0" applyFont="1" applyFill="1" applyBorder="1" applyAlignment="1" applyProtection="1">
      <alignment horizontal="center"/>
      <protection/>
    </xf>
    <xf numFmtId="0" fontId="5" fillId="0" borderId="10" xfId="0" applyFont="1" applyFill="1" applyBorder="1" applyAlignment="1" applyProtection="1">
      <alignment horizontal="center" vertical="center" wrapText="1"/>
      <protection/>
    </xf>
    <xf numFmtId="0" fontId="5" fillId="16"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wrapText="1"/>
      <protection/>
    </xf>
    <xf numFmtId="0" fontId="5" fillId="0" borderId="10" xfId="0" applyFont="1" applyFill="1" applyBorder="1" applyAlignment="1" applyProtection="1">
      <alignment horizontal="center" wrapText="1"/>
      <protection/>
    </xf>
    <xf numFmtId="49" fontId="5" fillId="0" borderId="10" xfId="0" applyNumberFormat="1" applyFont="1" applyFill="1" applyBorder="1" applyAlignment="1" applyProtection="1">
      <alignment horizontal="center" vertical="center" wrapText="1"/>
      <protection/>
    </xf>
    <xf numFmtId="0" fontId="6" fillId="0" borderId="0" xfId="0" applyFont="1" applyAlignment="1">
      <alignment/>
    </xf>
    <xf numFmtId="0" fontId="7" fillId="0" borderId="0" xfId="63" applyFont="1" applyAlignment="1">
      <alignment horizontal="center" vertical="center"/>
      <protection/>
    </xf>
    <xf numFmtId="0" fontId="8" fillId="0" borderId="0" xfId="63" applyFont="1" applyAlignment="1">
      <alignment horizontal="center" vertical="center"/>
      <protection/>
    </xf>
    <xf numFmtId="0" fontId="5" fillId="0" borderId="0" xfId="63" applyFont="1" applyAlignment="1">
      <alignment horizontal="right" vertical="center"/>
      <protection/>
    </xf>
    <xf numFmtId="0" fontId="9" fillId="0" borderId="0" xfId="0" applyFont="1" applyAlignment="1">
      <alignment horizontal="left" vertical="center"/>
    </xf>
    <xf numFmtId="0" fontId="9" fillId="0" borderId="0" xfId="0" applyFont="1" applyAlignment="1">
      <alignment/>
    </xf>
    <xf numFmtId="0" fontId="9" fillId="0" borderId="0" xfId="0" applyFont="1" applyAlignment="1">
      <alignment horizontal="right" vertical="center"/>
    </xf>
    <xf numFmtId="0" fontId="6" fillId="0" borderId="10" xfId="0" applyFont="1" applyBorder="1" applyAlignment="1">
      <alignment horizontal="center" vertical="center"/>
    </xf>
    <xf numFmtId="0" fontId="6" fillId="0" borderId="10" xfId="0" applyFont="1" applyBorder="1" applyAlignment="1">
      <alignment horizontal="left" vertical="center"/>
    </xf>
    <xf numFmtId="179" fontId="6" fillId="0" borderId="10" xfId="0" applyNumberFormat="1" applyFont="1" applyBorder="1" applyAlignment="1">
      <alignment horizontal="right" vertical="center"/>
    </xf>
    <xf numFmtId="0" fontId="6" fillId="0" borderId="10" xfId="0" applyFont="1" applyBorder="1" applyAlignment="1">
      <alignment vertical="center"/>
    </xf>
    <xf numFmtId="0" fontId="6" fillId="0" borderId="10" xfId="0" applyFont="1" applyBorder="1" applyAlignment="1">
      <alignment/>
    </xf>
    <xf numFmtId="0" fontId="10" fillId="0" borderId="10" xfId="0" applyFont="1" applyBorder="1" applyAlignment="1">
      <alignment vertical="center"/>
    </xf>
    <xf numFmtId="179" fontId="0" fillId="0" borderId="10" xfId="0" applyNumberFormat="1" applyBorder="1" applyAlignment="1">
      <alignment/>
    </xf>
    <xf numFmtId="0" fontId="0" fillId="0" borderId="10" xfId="0" applyBorder="1" applyAlignment="1">
      <alignment/>
    </xf>
    <xf numFmtId="0" fontId="11" fillId="0" borderId="10" xfId="0" applyFont="1" applyBorder="1" applyAlignment="1">
      <alignment vertical="center"/>
    </xf>
    <xf numFmtId="180" fontId="0" fillId="0" borderId="10" xfId="0" applyNumberFormat="1" applyBorder="1" applyAlignment="1">
      <alignment/>
    </xf>
    <xf numFmtId="3" fontId="0" fillId="0" borderId="10" xfId="0" applyNumberFormat="1" applyBorder="1" applyAlignment="1">
      <alignment/>
    </xf>
    <xf numFmtId="0" fontId="4" fillId="0" borderId="0" xfId="0" applyFont="1" applyAlignment="1">
      <alignment horizontal="center"/>
    </xf>
    <xf numFmtId="0" fontId="12" fillId="0" borderId="0" xfId="0" applyFont="1" applyAlignment="1">
      <alignment horizontal="center"/>
    </xf>
    <xf numFmtId="0" fontId="5" fillId="0" borderId="0" xfId="0" applyFont="1" applyAlignment="1">
      <alignment/>
    </xf>
    <xf numFmtId="0" fontId="39" fillId="0" borderId="0" xfId="0" applyFont="1" applyAlignment="1">
      <alignment/>
    </xf>
    <xf numFmtId="0" fontId="10" fillId="24" borderId="11" xfId="0" applyFont="1" applyFill="1" applyBorder="1" applyAlignment="1">
      <alignment horizontal="center" vertical="center" wrapText="1" shrinkToFit="1"/>
    </xf>
    <xf numFmtId="0" fontId="10" fillId="24" borderId="11" xfId="0" applyFont="1" applyFill="1" applyBorder="1" applyAlignment="1">
      <alignment horizontal="center" vertical="center" shrinkToFit="1"/>
    </xf>
    <xf numFmtId="4" fontId="10" fillId="25" borderId="11" xfId="0" applyNumberFormat="1" applyFont="1" applyFill="1" applyBorder="1" applyAlignment="1">
      <alignment horizontal="right" vertical="center" shrinkToFit="1"/>
    </xf>
    <xf numFmtId="0" fontId="10" fillId="0" borderId="11" xfId="0" applyFont="1" applyBorder="1" applyAlignment="1">
      <alignment horizontal="center" vertical="center" shrinkToFit="1"/>
    </xf>
    <xf numFmtId="0" fontId="10" fillId="0" borderId="10" xfId="0" applyFont="1" applyBorder="1" applyAlignment="1">
      <alignment horizontal="left" vertical="center" shrinkToFit="1"/>
    </xf>
    <xf numFmtId="0" fontId="10" fillId="0" borderId="11" xfId="0" applyFont="1" applyBorder="1" applyAlignment="1">
      <alignment horizontal="left" vertical="center" shrinkToFit="1"/>
    </xf>
    <xf numFmtId="4" fontId="10" fillId="0" borderId="11" xfId="0" applyNumberFormat="1" applyFont="1" applyBorder="1" applyAlignment="1">
      <alignment horizontal="right" vertical="center" shrinkToFit="1"/>
    </xf>
    <xf numFmtId="0" fontId="10" fillId="0" borderId="12" xfId="0" applyFont="1" applyBorder="1" applyAlignment="1">
      <alignment horizontal="center" vertical="center" shrinkToFit="1"/>
    </xf>
    <xf numFmtId="0" fontId="10" fillId="0" borderId="12" xfId="0" applyFont="1" applyBorder="1" applyAlignment="1">
      <alignment horizontal="left" vertical="center" shrinkToFit="1"/>
    </xf>
    <xf numFmtId="4" fontId="10" fillId="0" borderId="12" xfId="0" applyNumberFormat="1" applyFont="1" applyBorder="1" applyAlignment="1">
      <alignment horizontal="right"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4" fontId="10" fillId="0" borderId="10" xfId="0" applyNumberFormat="1" applyFont="1" applyBorder="1" applyAlignment="1">
      <alignment horizontal="right" vertical="center" shrinkToFit="1"/>
    </xf>
    <xf numFmtId="0" fontId="10" fillId="0" borderId="0" xfId="0" applyFont="1" applyBorder="1" applyAlignment="1">
      <alignment horizontal="left"/>
    </xf>
    <xf numFmtId="0" fontId="11" fillId="0" borderId="0" xfId="0" applyFont="1" applyBorder="1" applyAlignment="1">
      <alignment horizontal="left"/>
    </xf>
    <xf numFmtId="0" fontId="11" fillId="0" borderId="0" xfId="0" applyFont="1" applyAlignment="1">
      <alignment horizontal="right"/>
    </xf>
    <xf numFmtId="0" fontId="10" fillId="0" borderId="0" xfId="0" applyFont="1" applyAlignment="1">
      <alignment horizontal="right"/>
    </xf>
    <xf numFmtId="0" fontId="10" fillId="24" borderId="16" xfId="0" applyFont="1" applyFill="1" applyBorder="1" applyAlignment="1">
      <alignment horizontal="center" vertical="center" wrapText="1" shrinkToFit="1"/>
    </xf>
    <xf numFmtId="0" fontId="10" fillId="24" borderId="16" xfId="0" applyFont="1" applyFill="1" applyBorder="1" applyAlignment="1">
      <alignment horizontal="center" vertical="center" shrinkToFit="1"/>
    </xf>
    <xf numFmtId="4" fontId="10" fillId="25" borderId="16" xfId="0" applyNumberFormat="1" applyFont="1" applyFill="1" applyBorder="1" applyAlignment="1">
      <alignment horizontal="right" vertical="center" shrinkToFit="1"/>
    </xf>
    <xf numFmtId="4" fontId="10" fillId="0" borderId="16" xfId="0" applyNumberFormat="1" applyFont="1" applyBorder="1" applyAlignment="1">
      <alignment horizontal="right" vertical="center" shrinkToFit="1"/>
    </xf>
    <xf numFmtId="4" fontId="10" fillId="0" borderId="17" xfId="0" applyNumberFormat="1" applyFont="1" applyBorder="1" applyAlignment="1">
      <alignment horizontal="right" vertical="center" shrinkToFit="1"/>
    </xf>
    <xf numFmtId="0" fontId="14" fillId="0" borderId="0" xfId="0" applyFont="1" applyAlignment="1">
      <alignment horizontal="center" vertical="center"/>
    </xf>
    <xf numFmtId="0" fontId="15" fillId="0" borderId="0" xfId="0" applyFont="1" applyAlignment="1">
      <alignment horizontal="center" vertical="center"/>
    </xf>
    <xf numFmtId="0" fontId="0" fillId="0" borderId="0" xfId="0" applyAlignment="1">
      <alignment horizontal="center"/>
    </xf>
    <xf numFmtId="0" fontId="10" fillId="0" borderId="18" xfId="0" applyFont="1" applyBorder="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10" fillId="25" borderId="10" xfId="0" applyFont="1" applyFill="1" applyBorder="1" applyAlignment="1">
      <alignment horizontal="center" vertical="center" wrapText="1"/>
    </xf>
    <xf numFmtId="0" fontId="11" fillId="25" borderId="10" xfId="0" applyFont="1" applyFill="1" applyBorder="1" applyAlignment="1">
      <alignment horizontal="center" vertical="center" wrapText="1"/>
    </xf>
    <xf numFmtId="0" fontId="10" fillId="25" borderId="10" xfId="0" applyFont="1" applyFill="1" applyBorder="1" applyAlignment="1">
      <alignment horizontal="center" vertical="center"/>
    </xf>
    <xf numFmtId="0" fontId="11" fillId="25" borderId="10" xfId="0" applyFont="1" applyFill="1" applyBorder="1" applyAlignment="1">
      <alignment horizontal="center" vertical="center"/>
    </xf>
    <xf numFmtId="0" fontId="10" fillId="0" borderId="10" xfId="0" applyFont="1" applyFill="1" applyBorder="1" applyAlignment="1">
      <alignment horizontal="center" vertical="center"/>
    </xf>
    <xf numFmtId="0" fontId="13" fillId="0" borderId="10" xfId="0" applyFont="1" applyBorder="1" applyAlignment="1">
      <alignment horizontal="center" vertical="center"/>
    </xf>
    <xf numFmtId="0" fontId="11" fillId="0" borderId="10" xfId="0" applyFont="1" applyFill="1" applyBorder="1" applyAlignment="1">
      <alignment horizontal="center" vertical="center"/>
    </xf>
    <xf numFmtId="43" fontId="10" fillId="25" borderId="10" xfId="0" applyNumberFormat="1" applyFont="1" applyFill="1" applyBorder="1" applyAlignment="1">
      <alignment horizontal="center" vertical="center" shrinkToFit="1"/>
    </xf>
    <xf numFmtId="43" fontId="10" fillId="0" borderId="10" xfId="0" applyNumberFormat="1" applyFont="1" applyBorder="1" applyAlignment="1">
      <alignment horizontal="center" vertical="center" shrinkToFit="1"/>
    </xf>
    <xf numFmtId="0" fontId="16" fillId="0" borderId="10" xfId="0" applyFont="1" applyBorder="1" applyAlignment="1">
      <alignment horizontal="center" vertical="center"/>
    </xf>
    <xf numFmtId="0" fontId="17" fillId="24" borderId="10" xfId="0" applyFont="1" applyFill="1" applyBorder="1" applyAlignment="1">
      <alignment horizontal="center" vertical="center" wrapText="1" shrinkToFit="1"/>
    </xf>
    <xf numFmtId="0" fontId="11" fillId="0" borderId="10" xfId="0" applyFont="1" applyBorder="1" applyAlignment="1">
      <alignment horizontal="center" vertical="center"/>
    </xf>
    <xf numFmtId="0" fontId="10" fillId="24" borderId="10" xfId="0" applyFont="1" applyFill="1" applyBorder="1" applyAlignment="1">
      <alignment horizontal="center" vertical="center" wrapText="1" shrinkToFit="1"/>
    </xf>
    <xf numFmtId="0" fontId="18" fillId="0" borderId="10" xfId="0" applyFont="1" applyBorder="1" applyAlignment="1">
      <alignment horizontal="center" vertical="center"/>
    </xf>
    <xf numFmtId="0" fontId="16" fillId="24" borderId="10" xfId="0" applyFont="1" applyFill="1" applyBorder="1" applyAlignment="1">
      <alignment horizontal="center" vertical="center" wrapText="1" shrinkToFit="1"/>
    </xf>
    <xf numFmtId="43" fontId="13" fillId="25" borderId="10" xfId="0" applyNumberFormat="1" applyFont="1" applyFill="1" applyBorder="1" applyAlignment="1">
      <alignment horizontal="center" vertical="center"/>
    </xf>
    <xf numFmtId="43" fontId="0" fillId="0" borderId="10" xfId="0" applyNumberFormat="1" applyBorder="1" applyAlignment="1">
      <alignment horizontal="center" vertical="center"/>
    </xf>
    <xf numFmtId="0" fontId="10" fillId="0" borderId="19" xfId="0" applyFont="1" applyBorder="1" applyAlignment="1">
      <alignment horizontal="left"/>
    </xf>
    <xf numFmtId="0" fontId="11" fillId="0" borderId="19" xfId="0" applyFont="1" applyBorder="1" applyAlignment="1">
      <alignment horizontal="left"/>
    </xf>
    <xf numFmtId="0" fontId="11" fillId="0" borderId="0" xfId="0" applyFont="1" applyAlignment="1">
      <alignment/>
    </xf>
    <xf numFmtId="0" fontId="0" fillId="0" borderId="0" xfId="0" applyBorder="1" applyAlignment="1">
      <alignment/>
    </xf>
    <xf numFmtId="0" fontId="10" fillId="0" borderId="0" xfId="0" applyFont="1" applyBorder="1" applyAlignment="1">
      <alignment/>
    </xf>
    <xf numFmtId="0" fontId="0" fillId="25" borderId="10" xfId="0" applyFill="1" applyBorder="1" applyAlignment="1">
      <alignment horizontal="center" vertical="center"/>
    </xf>
    <xf numFmtId="4" fontId="10" fillId="25" borderId="10" xfId="0" applyNumberFormat="1" applyFont="1" applyFill="1" applyBorder="1" applyAlignment="1">
      <alignment horizontal="right" vertical="center" shrinkToFit="1"/>
    </xf>
    <xf numFmtId="4" fontId="10" fillId="0" borderId="20" xfId="0" applyNumberFormat="1" applyFont="1" applyBorder="1" applyAlignment="1">
      <alignment horizontal="right" vertical="center" shrinkToFit="1"/>
    </xf>
    <xf numFmtId="4" fontId="10" fillId="25" borderId="20" xfId="0" applyNumberFormat="1" applyFont="1" applyFill="1" applyBorder="1" applyAlignment="1">
      <alignment horizontal="right" vertical="center" shrinkToFit="1"/>
    </xf>
    <xf numFmtId="0" fontId="14" fillId="0" borderId="0" xfId="0" applyFont="1" applyAlignment="1">
      <alignment horizontal="center"/>
    </xf>
    <xf numFmtId="0" fontId="5" fillId="0" borderId="0" xfId="0" applyFont="1" applyAlignment="1">
      <alignment/>
    </xf>
    <xf numFmtId="0" fontId="0" fillId="0" borderId="0" xfId="0" applyAlignment="1">
      <alignment/>
    </xf>
    <xf numFmtId="0" fontId="5" fillId="0" borderId="0" xfId="0" applyFont="1" applyAlignment="1">
      <alignment horizontal="center"/>
    </xf>
    <xf numFmtId="0" fontId="10" fillId="0" borderId="0" xfId="0" applyFont="1" applyAlignment="1">
      <alignment/>
    </xf>
    <xf numFmtId="0" fontId="10" fillId="24" borderId="11" xfId="0" applyFont="1" applyFill="1" applyBorder="1" applyAlignment="1">
      <alignment horizontal="center" vertical="center"/>
    </xf>
    <xf numFmtId="0" fontId="10" fillId="24" borderId="11" xfId="0" applyFont="1" applyFill="1" applyBorder="1" applyAlignment="1">
      <alignment horizontal="center" vertical="center" wrapText="1"/>
    </xf>
    <xf numFmtId="0" fontId="10" fillId="24" borderId="11" xfId="0" applyFont="1" applyFill="1" applyBorder="1" applyAlignment="1">
      <alignment horizontal="left" vertical="center"/>
    </xf>
    <xf numFmtId="0" fontId="10" fillId="24" borderId="11" xfId="0" applyFont="1" applyFill="1" applyBorder="1" applyAlignment="1">
      <alignment horizontal="left" vertical="center" shrinkToFit="1"/>
    </xf>
    <xf numFmtId="0" fontId="10" fillId="25" borderId="11" xfId="0" applyFont="1" applyFill="1" applyBorder="1" applyAlignment="1">
      <alignment horizontal="right" vertical="center" shrinkToFit="1"/>
    </xf>
    <xf numFmtId="0" fontId="16" fillId="24" borderId="11" xfId="0" applyFont="1" applyFill="1" applyBorder="1" applyAlignment="1">
      <alignment horizontal="center" vertical="center"/>
    </xf>
    <xf numFmtId="0" fontId="10" fillId="0" borderId="0" xfId="0" applyFont="1" applyBorder="1" applyAlignment="1">
      <alignment horizontal="left" vertical="center"/>
    </xf>
    <xf numFmtId="4" fontId="10" fillId="25" borderId="12" xfId="0" applyNumberFormat="1" applyFont="1" applyFill="1" applyBorder="1" applyAlignment="1">
      <alignment horizontal="right" vertical="center" shrinkToFit="1"/>
    </xf>
    <xf numFmtId="0" fontId="19" fillId="0" borderId="0" xfId="0" applyFont="1" applyAlignment="1">
      <alignment horizontal="center"/>
    </xf>
    <xf numFmtId="0" fontId="5" fillId="0" borderId="0" xfId="0" applyFont="1" applyAlignment="1">
      <alignment horizontal="right"/>
    </xf>
    <xf numFmtId="0" fontId="10" fillId="25" borderId="11" xfId="0" applyFont="1" applyFill="1" applyBorder="1" applyAlignment="1">
      <alignment horizontal="center" vertical="center" shrinkToFit="1"/>
    </xf>
    <xf numFmtId="0" fontId="16" fillId="24" borderId="11" xfId="0" applyFont="1" applyFill="1" applyBorder="1" applyAlignment="1">
      <alignment horizontal="center" vertical="center" shrinkToFit="1"/>
    </xf>
    <xf numFmtId="0" fontId="10"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2"/>
  <sheetViews>
    <sheetView workbookViewId="0" topLeftCell="A5">
      <selection activeCell="D28" sqref="D28"/>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54" t="s">
        <v>0</v>
      </c>
      <c r="B1" s="55"/>
      <c r="C1" s="55"/>
      <c r="D1" s="55"/>
      <c r="E1" s="55"/>
      <c r="F1" s="55"/>
    </row>
    <row r="2" spans="1:6" ht="18" customHeight="1">
      <c r="A2" s="54"/>
      <c r="B2" s="55"/>
      <c r="C2" s="55"/>
      <c r="D2" s="55"/>
      <c r="E2" s="55"/>
      <c r="F2" s="58" t="s">
        <v>1</v>
      </c>
    </row>
    <row r="3" spans="1:6" ht="14.25">
      <c r="A3" s="29" t="s">
        <v>2</v>
      </c>
      <c r="F3" s="48" t="s">
        <v>3</v>
      </c>
    </row>
    <row r="4" spans="1:6" ht="18" customHeight="1">
      <c r="A4" s="32" t="s">
        <v>4</v>
      </c>
      <c r="B4" s="32" t="s">
        <v>5</v>
      </c>
      <c r="C4" s="32" t="s">
        <v>5</v>
      </c>
      <c r="D4" s="32" t="s">
        <v>6</v>
      </c>
      <c r="E4" s="32" t="s">
        <v>5</v>
      </c>
      <c r="F4" s="32" t="s">
        <v>5</v>
      </c>
    </row>
    <row r="5" spans="1:6" ht="18" customHeight="1">
      <c r="A5" s="32" t="s">
        <v>7</v>
      </c>
      <c r="B5" s="32" t="s">
        <v>8</v>
      </c>
      <c r="C5" s="32" t="s">
        <v>9</v>
      </c>
      <c r="D5" s="32" t="s">
        <v>7</v>
      </c>
      <c r="E5" s="32" t="s">
        <v>8</v>
      </c>
      <c r="F5" s="32" t="s">
        <v>9</v>
      </c>
    </row>
    <row r="6" spans="1:6" ht="18" customHeight="1">
      <c r="A6" s="32" t="s">
        <v>10</v>
      </c>
      <c r="B6" s="32" t="s">
        <v>5</v>
      </c>
      <c r="C6" s="32">
        <v>1</v>
      </c>
      <c r="D6" s="32" t="s">
        <v>10</v>
      </c>
      <c r="E6" s="32" t="s">
        <v>5</v>
      </c>
      <c r="F6" s="32">
        <v>2</v>
      </c>
    </row>
    <row r="7" spans="1:6" ht="18" customHeight="1">
      <c r="A7" s="94" t="s">
        <v>11</v>
      </c>
      <c r="B7" s="32" t="s">
        <v>12</v>
      </c>
      <c r="C7" s="33">
        <v>34361900</v>
      </c>
      <c r="D7" s="94" t="s">
        <v>13</v>
      </c>
      <c r="E7" s="32">
        <v>37</v>
      </c>
      <c r="F7" s="33"/>
    </row>
    <row r="8" spans="1:6" ht="18" customHeight="1">
      <c r="A8" s="94" t="s">
        <v>14</v>
      </c>
      <c r="B8" s="32" t="s">
        <v>15</v>
      </c>
      <c r="C8" s="33">
        <v>26000000</v>
      </c>
      <c r="D8" s="94" t="s">
        <v>16</v>
      </c>
      <c r="E8" s="32">
        <v>38</v>
      </c>
      <c r="F8" s="33"/>
    </row>
    <row r="9" spans="1:6" ht="18" customHeight="1">
      <c r="A9" s="94" t="s">
        <v>17</v>
      </c>
      <c r="B9" s="32" t="s">
        <v>18</v>
      </c>
      <c r="C9" s="33"/>
      <c r="D9" s="94" t="s">
        <v>19</v>
      </c>
      <c r="E9" s="32">
        <v>39</v>
      </c>
      <c r="F9" s="33"/>
    </row>
    <row r="10" spans="1:6" ht="18" customHeight="1">
      <c r="A10" s="94" t="s">
        <v>20</v>
      </c>
      <c r="B10" s="32" t="s">
        <v>21</v>
      </c>
      <c r="C10" s="33"/>
      <c r="D10" s="94" t="s">
        <v>22</v>
      </c>
      <c r="E10" s="32">
        <v>40</v>
      </c>
      <c r="F10" s="33"/>
    </row>
    <row r="11" spans="1:6" ht="18" customHeight="1">
      <c r="A11" s="94" t="s">
        <v>23</v>
      </c>
      <c r="B11" s="32" t="s">
        <v>24</v>
      </c>
      <c r="C11" s="33"/>
      <c r="D11" s="94" t="s">
        <v>25</v>
      </c>
      <c r="E11" s="32">
        <v>41</v>
      </c>
      <c r="F11" s="33"/>
    </row>
    <row r="12" spans="1:6" ht="18" customHeight="1">
      <c r="A12" s="94" t="s">
        <v>26</v>
      </c>
      <c r="B12" s="32" t="s">
        <v>27</v>
      </c>
      <c r="C12" s="33"/>
      <c r="D12" s="94" t="s">
        <v>28</v>
      </c>
      <c r="E12" s="32">
        <v>42</v>
      </c>
      <c r="F12" s="33"/>
    </row>
    <row r="13" spans="1:6" ht="18" customHeight="1">
      <c r="A13" s="94" t="s">
        <v>29</v>
      </c>
      <c r="B13" s="32" t="s">
        <v>30</v>
      </c>
      <c r="C13" s="33"/>
      <c r="D13" s="94" t="s">
        <v>31</v>
      </c>
      <c r="E13" s="32">
        <v>43</v>
      </c>
      <c r="F13" s="33"/>
    </row>
    <row r="14" spans="1:6" ht="18" customHeight="1">
      <c r="A14" s="93" t="s">
        <v>5</v>
      </c>
      <c r="B14" s="32" t="s">
        <v>32</v>
      </c>
      <c r="C14" s="95" t="s">
        <v>5</v>
      </c>
      <c r="D14" s="94" t="s">
        <v>33</v>
      </c>
      <c r="E14" s="32">
        <v>44</v>
      </c>
      <c r="F14" s="33"/>
    </row>
    <row r="15" spans="1:6" ht="18" customHeight="1">
      <c r="A15" s="94" t="s">
        <v>5</v>
      </c>
      <c r="B15" s="32" t="s">
        <v>34</v>
      </c>
      <c r="C15" s="95" t="s">
        <v>5</v>
      </c>
      <c r="D15" s="94" t="s">
        <v>35</v>
      </c>
      <c r="E15" s="32">
        <v>45</v>
      </c>
      <c r="F15" s="33"/>
    </row>
    <row r="16" spans="1:6" ht="18" customHeight="1">
      <c r="A16" s="94" t="s">
        <v>5</v>
      </c>
      <c r="B16" s="32" t="s">
        <v>36</v>
      </c>
      <c r="C16" s="95" t="s">
        <v>5</v>
      </c>
      <c r="D16" s="94" t="s">
        <v>37</v>
      </c>
      <c r="E16" s="32">
        <v>46</v>
      </c>
      <c r="F16" s="95"/>
    </row>
    <row r="17" spans="1:6" ht="18" customHeight="1">
      <c r="A17" s="94" t="s">
        <v>5</v>
      </c>
      <c r="B17" s="32" t="s">
        <v>38</v>
      </c>
      <c r="C17" s="95" t="s">
        <v>5</v>
      </c>
      <c r="D17" s="94" t="s">
        <v>39</v>
      </c>
      <c r="E17" s="32">
        <v>47</v>
      </c>
      <c r="F17" s="101"/>
    </row>
    <row r="18" spans="1:6" ht="18" customHeight="1">
      <c r="A18" s="94" t="s">
        <v>5</v>
      </c>
      <c r="B18" s="32" t="s">
        <v>40</v>
      </c>
      <c r="C18" s="95" t="s">
        <v>5</v>
      </c>
      <c r="D18" s="94" t="s">
        <v>41</v>
      </c>
      <c r="E18" s="32">
        <v>48</v>
      </c>
      <c r="F18" s="33"/>
    </row>
    <row r="19" spans="1:6" ht="18" customHeight="1">
      <c r="A19" s="94" t="s">
        <v>5</v>
      </c>
      <c r="B19" s="32" t="s">
        <v>42</v>
      </c>
      <c r="C19" s="95" t="s">
        <v>5</v>
      </c>
      <c r="D19" s="94" t="s">
        <v>43</v>
      </c>
      <c r="E19" s="32">
        <v>49</v>
      </c>
      <c r="F19" s="33"/>
    </row>
    <row r="20" spans="1:6" ht="18" customHeight="1">
      <c r="A20" s="94" t="s">
        <v>5</v>
      </c>
      <c r="B20" s="32" t="s">
        <v>44</v>
      </c>
      <c r="C20" s="95" t="s">
        <v>5</v>
      </c>
      <c r="D20" s="94" t="s">
        <v>45</v>
      </c>
      <c r="E20" s="32">
        <v>50</v>
      </c>
      <c r="F20" s="33"/>
    </row>
    <row r="21" spans="1:6" ht="18" customHeight="1">
      <c r="A21" s="94" t="s">
        <v>5</v>
      </c>
      <c r="B21" s="32" t="s">
        <v>46</v>
      </c>
      <c r="C21" s="95" t="s">
        <v>5</v>
      </c>
      <c r="D21" s="94" t="s">
        <v>47</v>
      </c>
      <c r="E21" s="32">
        <v>51</v>
      </c>
      <c r="F21" s="33"/>
    </row>
    <row r="22" spans="1:6" ht="18" customHeight="1">
      <c r="A22" s="94" t="s">
        <v>5</v>
      </c>
      <c r="B22" s="32" t="s">
        <v>48</v>
      </c>
      <c r="C22" s="95" t="s">
        <v>5</v>
      </c>
      <c r="D22" s="94" t="s">
        <v>49</v>
      </c>
      <c r="E22" s="32">
        <v>52</v>
      </c>
      <c r="F22" s="33"/>
    </row>
    <row r="23" spans="1:6" ht="18" customHeight="1">
      <c r="A23" s="94" t="s">
        <v>5</v>
      </c>
      <c r="B23" s="32" t="s">
        <v>50</v>
      </c>
      <c r="C23" s="95" t="s">
        <v>5</v>
      </c>
      <c r="D23" s="94" t="s">
        <v>51</v>
      </c>
      <c r="E23" s="32">
        <v>53</v>
      </c>
      <c r="F23" s="33"/>
    </row>
    <row r="24" spans="1:6" ht="18" customHeight="1">
      <c r="A24" s="94" t="s">
        <v>5</v>
      </c>
      <c r="B24" s="32" t="s">
        <v>52</v>
      </c>
      <c r="C24" s="95" t="s">
        <v>5</v>
      </c>
      <c r="D24" s="94" t="s">
        <v>53</v>
      </c>
      <c r="E24" s="32">
        <v>54</v>
      </c>
      <c r="F24" s="33"/>
    </row>
    <row r="25" spans="1:6" ht="18" customHeight="1">
      <c r="A25" s="94" t="s">
        <v>5</v>
      </c>
      <c r="B25" s="32" t="s">
        <v>54</v>
      </c>
      <c r="C25" s="95" t="s">
        <v>5</v>
      </c>
      <c r="D25" s="94" t="s">
        <v>55</v>
      </c>
      <c r="E25" s="32">
        <v>55</v>
      </c>
      <c r="F25" s="33"/>
    </row>
    <row r="26" spans="1:6" ht="18" customHeight="1">
      <c r="A26" s="94" t="s">
        <v>5</v>
      </c>
      <c r="B26" s="32" t="s">
        <v>56</v>
      </c>
      <c r="C26" s="95" t="s">
        <v>5</v>
      </c>
      <c r="D26" s="94" t="s">
        <v>57</v>
      </c>
      <c r="E26" s="32">
        <v>56</v>
      </c>
      <c r="F26" s="33"/>
    </row>
    <row r="27" spans="1:6" ht="18" customHeight="1">
      <c r="A27" s="94" t="s">
        <v>5</v>
      </c>
      <c r="B27" s="32" t="s">
        <v>58</v>
      </c>
      <c r="C27" s="95" t="s">
        <v>5</v>
      </c>
      <c r="D27" s="94" t="s">
        <v>59</v>
      </c>
      <c r="E27" s="32">
        <v>57</v>
      </c>
      <c r="F27" s="95">
        <v>8361900</v>
      </c>
    </row>
    <row r="28" spans="1:6" ht="18" customHeight="1">
      <c r="A28" s="94"/>
      <c r="B28" s="32"/>
      <c r="C28" s="95"/>
      <c r="D28" s="94" t="s">
        <v>60</v>
      </c>
      <c r="E28" s="32"/>
      <c r="F28" s="95">
        <v>26000000</v>
      </c>
    </row>
    <row r="29" spans="1:6" ht="18" customHeight="1">
      <c r="A29" s="94" t="s">
        <v>5</v>
      </c>
      <c r="B29" s="32" t="s">
        <v>61</v>
      </c>
      <c r="C29" s="95" t="s">
        <v>5</v>
      </c>
      <c r="D29" s="94" t="s">
        <v>62</v>
      </c>
      <c r="E29" s="32">
        <v>58</v>
      </c>
      <c r="F29" s="95"/>
    </row>
    <row r="30" spans="1:6" ht="18" customHeight="1">
      <c r="A30" s="94" t="s">
        <v>5</v>
      </c>
      <c r="B30" s="32" t="s">
        <v>63</v>
      </c>
      <c r="C30" s="95" t="s">
        <v>5</v>
      </c>
      <c r="D30" s="94" t="s">
        <v>64</v>
      </c>
      <c r="E30" s="32">
        <v>59</v>
      </c>
      <c r="F30" s="95"/>
    </row>
    <row r="31" spans="1:6" ht="18" customHeight="1">
      <c r="A31" s="102" t="s">
        <v>65</v>
      </c>
      <c r="B31" s="32" t="s">
        <v>66</v>
      </c>
      <c r="C31" s="33">
        <v>34361900</v>
      </c>
      <c r="D31" s="102" t="s">
        <v>67</v>
      </c>
      <c r="E31" s="32">
        <v>60</v>
      </c>
      <c r="F31" s="33">
        <v>34361900</v>
      </c>
    </row>
    <row r="32" spans="1:6" ht="18" customHeight="1">
      <c r="A32" s="94" t="s">
        <v>68</v>
      </c>
      <c r="B32" s="32" t="s">
        <v>69</v>
      </c>
      <c r="C32" s="33"/>
      <c r="D32" s="94" t="s">
        <v>70</v>
      </c>
      <c r="E32" s="32">
        <v>61</v>
      </c>
      <c r="F32" s="33"/>
    </row>
    <row r="33" spans="1:6" ht="18" customHeight="1">
      <c r="A33" s="94" t="s">
        <v>71</v>
      </c>
      <c r="B33" s="32" t="s">
        <v>72</v>
      </c>
      <c r="C33" s="33"/>
      <c r="D33" s="94" t="s">
        <v>73</v>
      </c>
      <c r="E33" s="32">
        <v>62</v>
      </c>
      <c r="F33" s="33"/>
    </row>
    <row r="34" spans="1:6" ht="18" customHeight="1">
      <c r="A34" s="94" t="s">
        <v>74</v>
      </c>
      <c r="B34" s="32" t="s">
        <v>75</v>
      </c>
      <c r="C34" s="33"/>
      <c r="D34" s="94" t="s">
        <v>76</v>
      </c>
      <c r="E34" s="32">
        <v>63</v>
      </c>
      <c r="F34" s="33"/>
    </row>
    <row r="35" spans="1:6" ht="18" customHeight="1">
      <c r="A35" s="94" t="s">
        <v>77</v>
      </c>
      <c r="B35" s="32" t="s">
        <v>78</v>
      </c>
      <c r="C35" s="33"/>
      <c r="D35" s="94" t="s">
        <v>79</v>
      </c>
      <c r="E35" s="32">
        <v>64</v>
      </c>
      <c r="F35" s="33"/>
    </row>
    <row r="36" spans="1:6" ht="18" customHeight="1">
      <c r="A36" s="94" t="s">
        <v>80</v>
      </c>
      <c r="B36" s="32" t="s">
        <v>81</v>
      </c>
      <c r="C36" s="33"/>
      <c r="D36" s="94" t="s">
        <v>82</v>
      </c>
      <c r="E36" s="32">
        <v>65</v>
      </c>
      <c r="F36" s="33"/>
    </row>
    <row r="37" spans="1:6" ht="18" customHeight="1">
      <c r="A37" s="94" t="s">
        <v>5</v>
      </c>
      <c r="B37" s="32" t="s">
        <v>83</v>
      </c>
      <c r="C37" s="95"/>
      <c r="D37" s="94" t="s">
        <v>84</v>
      </c>
      <c r="E37" s="32">
        <v>66</v>
      </c>
      <c r="F37" s="33"/>
    </row>
    <row r="38" spans="1:6" ht="18" customHeight="1">
      <c r="A38" s="94" t="s">
        <v>5</v>
      </c>
      <c r="B38" s="32" t="s">
        <v>85</v>
      </c>
      <c r="C38" s="95"/>
      <c r="D38" s="94" t="s">
        <v>74</v>
      </c>
      <c r="E38" s="32">
        <v>67</v>
      </c>
      <c r="F38" s="33"/>
    </row>
    <row r="39" spans="1:6" ht="18" customHeight="1">
      <c r="A39" s="94" t="s">
        <v>5</v>
      </c>
      <c r="B39" s="32" t="s">
        <v>86</v>
      </c>
      <c r="C39" s="95"/>
      <c r="D39" s="94" t="s">
        <v>77</v>
      </c>
      <c r="E39" s="32">
        <v>68</v>
      </c>
      <c r="F39" s="33"/>
    </row>
    <row r="40" spans="1:6" ht="18" customHeight="1">
      <c r="A40" s="94" t="s">
        <v>5</v>
      </c>
      <c r="B40" s="32" t="s">
        <v>87</v>
      </c>
      <c r="C40" s="95"/>
      <c r="D40" s="94" t="s">
        <v>80</v>
      </c>
      <c r="E40" s="32">
        <v>69</v>
      </c>
      <c r="F40" s="33"/>
    </row>
    <row r="41" spans="1:6" ht="18" customHeight="1">
      <c r="A41" s="102" t="s">
        <v>88</v>
      </c>
      <c r="B41" s="32" t="s">
        <v>89</v>
      </c>
      <c r="C41" s="33">
        <f>C31</f>
        <v>34361900</v>
      </c>
      <c r="D41" s="102" t="s">
        <v>88</v>
      </c>
      <c r="E41" s="32">
        <v>70</v>
      </c>
      <c r="F41" s="33">
        <f>F31</f>
        <v>34361900</v>
      </c>
    </row>
    <row r="42" spans="1:6" ht="15" customHeight="1">
      <c r="A42" s="97" t="s">
        <v>90</v>
      </c>
      <c r="B42" s="97" t="s">
        <v>5</v>
      </c>
      <c r="C42" s="97" t="s">
        <v>5</v>
      </c>
      <c r="D42" s="97" t="s">
        <v>5</v>
      </c>
      <c r="E42" s="103" t="s">
        <v>5</v>
      </c>
      <c r="F42" s="97" t="s">
        <v>5</v>
      </c>
    </row>
  </sheetData>
  <sheetProtection/>
  <mergeCells count="4">
    <mergeCell ref="A1:F1"/>
    <mergeCell ref="A4:C4"/>
    <mergeCell ref="D4:F4"/>
    <mergeCell ref="A42:C42"/>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6"/>
  <sheetViews>
    <sheetView workbookViewId="0" topLeftCell="A1">
      <selection activeCell="D13" sqref="D13:D15"/>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99" t="s">
        <v>91</v>
      </c>
      <c r="B1" s="99"/>
      <c r="C1" s="99"/>
      <c r="D1" s="99"/>
      <c r="E1" s="99"/>
      <c r="F1" s="99"/>
      <c r="G1" s="99"/>
      <c r="H1" s="99"/>
      <c r="I1" s="99"/>
      <c r="J1" s="99"/>
      <c r="K1" s="99"/>
    </row>
    <row r="2" ht="14.25">
      <c r="K2" s="100" t="s">
        <v>92</v>
      </c>
    </row>
    <row r="3" spans="1:11" ht="14.25">
      <c r="A3" s="29" t="s">
        <v>93</v>
      </c>
      <c r="D3" s="30" t="s">
        <v>94</v>
      </c>
      <c r="G3" s="89"/>
      <c r="K3" s="100" t="s">
        <v>3</v>
      </c>
    </row>
    <row r="4" spans="1:11" ht="15" customHeight="1">
      <c r="A4" s="32" t="s">
        <v>7</v>
      </c>
      <c r="B4" s="32" t="s">
        <v>5</v>
      </c>
      <c r="C4" s="32" t="s">
        <v>5</v>
      </c>
      <c r="D4" s="32" t="s">
        <v>5</v>
      </c>
      <c r="E4" s="31" t="s">
        <v>65</v>
      </c>
      <c r="F4" s="31" t="s">
        <v>95</v>
      </c>
      <c r="G4" s="31" t="s">
        <v>96</v>
      </c>
      <c r="H4" s="31" t="s">
        <v>97</v>
      </c>
      <c r="I4" s="31" t="s">
        <v>98</v>
      </c>
      <c r="J4" s="31" t="s">
        <v>99</v>
      </c>
      <c r="K4" s="31" t="s">
        <v>100</v>
      </c>
    </row>
    <row r="5" spans="1:11" ht="15" customHeight="1">
      <c r="A5" s="31" t="s">
        <v>101</v>
      </c>
      <c r="B5" s="31" t="s">
        <v>5</v>
      </c>
      <c r="C5" s="31" t="s">
        <v>5</v>
      </c>
      <c r="D5" s="32" t="s">
        <v>102</v>
      </c>
      <c r="E5" s="31" t="s">
        <v>5</v>
      </c>
      <c r="F5" s="31" t="s">
        <v>5</v>
      </c>
      <c r="G5" s="31" t="s">
        <v>5</v>
      </c>
      <c r="H5" s="31" t="s">
        <v>5</v>
      </c>
      <c r="I5" s="31" t="s">
        <v>5</v>
      </c>
      <c r="J5" s="31" t="s">
        <v>5</v>
      </c>
      <c r="K5" s="31" t="s">
        <v>103</v>
      </c>
    </row>
    <row r="6" spans="1:11" ht="15" customHeight="1">
      <c r="A6" s="31" t="s">
        <v>5</v>
      </c>
      <c r="B6" s="31" t="s">
        <v>5</v>
      </c>
      <c r="C6" s="31" t="s">
        <v>5</v>
      </c>
      <c r="D6" s="32" t="s">
        <v>5</v>
      </c>
      <c r="E6" s="31" t="s">
        <v>5</v>
      </c>
      <c r="F6" s="31" t="s">
        <v>5</v>
      </c>
      <c r="G6" s="31" t="s">
        <v>5</v>
      </c>
      <c r="H6" s="31" t="s">
        <v>5</v>
      </c>
      <c r="I6" s="31" t="s">
        <v>5</v>
      </c>
      <c r="J6" s="31" t="s">
        <v>5</v>
      </c>
      <c r="K6" s="31" t="s">
        <v>5</v>
      </c>
    </row>
    <row r="7" spans="1:11" ht="15" customHeight="1">
      <c r="A7" s="31" t="s">
        <v>5</v>
      </c>
      <c r="B7" s="31" t="s">
        <v>5</v>
      </c>
      <c r="C7" s="31" t="s">
        <v>5</v>
      </c>
      <c r="D7" s="32" t="s">
        <v>5</v>
      </c>
      <c r="E7" s="31" t="s">
        <v>5</v>
      </c>
      <c r="F7" s="31" t="s">
        <v>5</v>
      </c>
      <c r="G7" s="31" t="s">
        <v>5</v>
      </c>
      <c r="H7" s="31" t="s">
        <v>5</v>
      </c>
      <c r="I7" s="31" t="s">
        <v>5</v>
      </c>
      <c r="J7" s="31" t="s">
        <v>5</v>
      </c>
      <c r="K7" s="31" t="s">
        <v>5</v>
      </c>
    </row>
    <row r="8" spans="1:11" ht="15" customHeight="1">
      <c r="A8" s="32" t="s">
        <v>104</v>
      </c>
      <c r="B8" s="32" t="s">
        <v>105</v>
      </c>
      <c r="C8" s="32" t="s">
        <v>106</v>
      </c>
      <c r="D8" s="32" t="s">
        <v>10</v>
      </c>
      <c r="E8" s="31" t="s">
        <v>12</v>
      </c>
      <c r="F8" s="31" t="s">
        <v>15</v>
      </c>
      <c r="G8" s="31" t="s">
        <v>18</v>
      </c>
      <c r="H8" s="31" t="s">
        <v>21</v>
      </c>
      <c r="I8" s="31" t="s">
        <v>24</v>
      </c>
      <c r="J8" s="31" t="s">
        <v>27</v>
      </c>
      <c r="K8" s="31" t="s">
        <v>30</v>
      </c>
    </row>
    <row r="9" spans="1:11" ht="15" customHeight="1">
      <c r="A9" s="32" t="s">
        <v>5</v>
      </c>
      <c r="B9" s="32" t="s">
        <v>5</v>
      </c>
      <c r="C9" s="32" t="s">
        <v>5</v>
      </c>
      <c r="D9" s="32" t="s">
        <v>107</v>
      </c>
      <c r="E9" s="33">
        <v>34361900</v>
      </c>
      <c r="F9" s="33">
        <v>34361900</v>
      </c>
      <c r="G9" s="33"/>
      <c r="H9" s="33"/>
      <c r="I9" s="33"/>
      <c r="J9" s="33"/>
      <c r="K9" s="33"/>
    </row>
    <row r="10" spans="1:11" ht="15" customHeight="1">
      <c r="A10" s="34">
        <v>224</v>
      </c>
      <c r="B10" s="34"/>
      <c r="C10" s="34" t="s">
        <v>5</v>
      </c>
      <c r="D10" s="36" t="s">
        <v>108</v>
      </c>
      <c r="E10" s="37">
        <v>8361900</v>
      </c>
      <c r="F10" s="37">
        <v>8361900</v>
      </c>
      <c r="G10" s="33"/>
      <c r="H10" s="33"/>
      <c r="I10" s="33"/>
      <c r="J10" s="33"/>
      <c r="K10" s="33"/>
    </row>
    <row r="11" spans="1:11" ht="15" customHeight="1">
      <c r="A11" s="34">
        <v>22404</v>
      </c>
      <c r="B11" s="34"/>
      <c r="C11" s="34"/>
      <c r="D11" s="36" t="s">
        <v>109</v>
      </c>
      <c r="E11" s="37">
        <f>E12</f>
        <v>8361900</v>
      </c>
      <c r="F11" s="37">
        <f>F12</f>
        <v>8361900</v>
      </c>
      <c r="G11" s="33"/>
      <c r="H11" s="33"/>
      <c r="I11" s="33"/>
      <c r="J11" s="33"/>
      <c r="K11" s="33"/>
    </row>
    <row r="12" spans="1:11" ht="15" customHeight="1">
      <c r="A12" s="38">
        <v>2240401</v>
      </c>
      <c r="B12" s="38"/>
      <c r="C12" s="38"/>
      <c r="D12" s="39" t="s">
        <v>110</v>
      </c>
      <c r="E12" s="40">
        <v>8361900</v>
      </c>
      <c r="F12" s="40">
        <v>8361900</v>
      </c>
      <c r="G12" s="40"/>
      <c r="H12" s="40"/>
      <c r="I12" s="40"/>
      <c r="J12" s="40"/>
      <c r="K12" s="40"/>
    </row>
    <row r="13" spans="1:11" ht="15" customHeight="1">
      <c r="A13" s="41">
        <v>212</v>
      </c>
      <c r="B13" s="42"/>
      <c r="C13" s="43"/>
      <c r="D13" s="35" t="s">
        <v>111</v>
      </c>
      <c r="E13" s="44">
        <v>2600000</v>
      </c>
      <c r="F13" s="44">
        <v>26000000</v>
      </c>
      <c r="G13" s="44"/>
      <c r="H13" s="44"/>
      <c r="I13" s="44"/>
      <c r="J13" s="44"/>
      <c r="K13" s="44"/>
    </row>
    <row r="14" spans="1:11" ht="15" customHeight="1">
      <c r="A14" s="41">
        <v>21210</v>
      </c>
      <c r="B14" s="42"/>
      <c r="C14" s="43"/>
      <c r="D14" s="35" t="s">
        <v>112</v>
      </c>
      <c r="E14" s="44">
        <v>26000000</v>
      </c>
      <c r="F14" s="44">
        <v>26000000</v>
      </c>
      <c r="G14" s="44"/>
      <c r="H14" s="44"/>
      <c r="I14" s="44"/>
      <c r="J14" s="44"/>
      <c r="K14" s="44"/>
    </row>
    <row r="15" spans="1:11" ht="15" customHeight="1">
      <c r="A15" s="41">
        <v>2121099</v>
      </c>
      <c r="B15" s="42"/>
      <c r="C15" s="43"/>
      <c r="D15" s="35" t="s">
        <v>113</v>
      </c>
      <c r="E15" s="44">
        <v>26000000</v>
      </c>
      <c r="F15" s="44">
        <v>26000000</v>
      </c>
      <c r="G15" s="44"/>
      <c r="H15" s="44"/>
      <c r="I15" s="44"/>
      <c r="J15" s="44"/>
      <c r="K15" s="44"/>
    </row>
    <row r="16" spans="1:11" ht="15" customHeight="1">
      <c r="A16" s="45" t="s">
        <v>114</v>
      </c>
      <c r="B16" s="46"/>
      <c r="C16" s="46"/>
      <c r="D16" s="46"/>
      <c r="E16" s="46"/>
      <c r="F16" s="46"/>
      <c r="G16" s="46"/>
      <c r="H16" s="46"/>
      <c r="I16" s="46"/>
      <c r="J16" s="46"/>
      <c r="K16" s="46"/>
    </row>
  </sheetData>
  <sheetProtection/>
  <mergeCells count="21">
    <mergeCell ref="A1:K1"/>
    <mergeCell ref="A4:D4"/>
    <mergeCell ref="A10:C10"/>
    <mergeCell ref="A11:C11"/>
    <mergeCell ref="A12:C12"/>
    <mergeCell ref="A13:C13"/>
    <mergeCell ref="A14:C14"/>
    <mergeCell ref="A15:C15"/>
    <mergeCell ref="A16:K16"/>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6"/>
  <sheetViews>
    <sheetView tabSelected="1" workbookViewId="0" topLeftCell="A1">
      <selection activeCell="D13" sqref="D13:D15"/>
    </sheetView>
  </sheetViews>
  <sheetFormatPr defaultColWidth="9.140625" defaultRowHeight="12.75"/>
  <cols>
    <col min="1" max="3" width="3.140625" style="0" customWidth="1"/>
    <col min="4" max="4" width="27.8515625" style="0" customWidth="1"/>
    <col min="5" max="6" width="14.710937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86" t="s">
        <v>115</v>
      </c>
      <c r="B1" s="86"/>
      <c r="C1" s="86"/>
      <c r="D1" s="86"/>
      <c r="E1" s="86"/>
      <c r="F1" s="86"/>
      <c r="G1" s="86"/>
      <c r="H1" s="86"/>
      <c r="I1" s="86"/>
      <c r="J1" s="86"/>
    </row>
    <row r="2" ht="13.5">
      <c r="J2" s="48" t="s">
        <v>116</v>
      </c>
    </row>
    <row r="3" spans="1:10" ht="14.25">
      <c r="A3" s="29" t="s">
        <v>93</v>
      </c>
      <c r="D3" s="30" t="s">
        <v>94</v>
      </c>
      <c r="F3" s="89"/>
      <c r="J3" s="48" t="s">
        <v>3</v>
      </c>
    </row>
    <row r="4" spans="1:10" ht="15" customHeight="1">
      <c r="A4" s="32" t="s">
        <v>7</v>
      </c>
      <c r="B4" s="32" t="s">
        <v>5</v>
      </c>
      <c r="C4" s="32" t="s">
        <v>5</v>
      </c>
      <c r="D4" s="32" t="s">
        <v>5</v>
      </c>
      <c r="E4" s="31" t="s">
        <v>67</v>
      </c>
      <c r="F4" s="31" t="s">
        <v>117</v>
      </c>
      <c r="G4" s="31" t="s">
        <v>118</v>
      </c>
      <c r="H4" s="31" t="s">
        <v>119</v>
      </c>
      <c r="I4" s="31" t="s">
        <v>120</v>
      </c>
      <c r="J4" s="31" t="s">
        <v>121</v>
      </c>
    </row>
    <row r="5" spans="1:10" ht="15" customHeight="1">
      <c r="A5" s="31" t="s">
        <v>101</v>
      </c>
      <c r="B5" s="31" t="s">
        <v>5</v>
      </c>
      <c r="C5" s="31" t="s">
        <v>5</v>
      </c>
      <c r="D5" s="32" t="s">
        <v>102</v>
      </c>
      <c r="E5" s="31" t="s">
        <v>5</v>
      </c>
      <c r="F5" s="31" t="s">
        <v>5</v>
      </c>
      <c r="G5" s="31" t="s">
        <v>5</v>
      </c>
      <c r="H5" s="31" t="s">
        <v>5</v>
      </c>
      <c r="I5" s="31" t="s">
        <v>5</v>
      </c>
      <c r="J5" s="31" t="s">
        <v>5</v>
      </c>
    </row>
    <row r="6" spans="1:10" ht="15" customHeight="1">
      <c r="A6" s="31" t="s">
        <v>5</v>
      </c>
      <c r="B6" s="31" t="s">
        <v>5</v>
      </c>
      <c r="C6" s="31" t="s">
        <v>5</v>
      </c>
      <c r="D6" s="32" t="s">
        <v>5</v>
      </c>
      <c r="E6" s="31" t="s">
        <v>5</v>
      </c>
      <c r="F6" s="31" t="s">
        <v>5</v>
      </c>
      <c r="G6" s="31" t="s">
        <v>5</v>
      </c>
      <c r="H6" s="31" t="s">
        <v>5</v>
      </c>
      <c r="I6" s="31" t="s">
        <v>5</v>
      </c>
      <c r="J6" s="31" t="s">
        <v>5</v>
      </c>
    </row>
    <row r="7" spans="1:10" ht="15" customHeight="1">
      <c r="A7" s="31" t="s">
        <v>5</v>
      </c>
      <c r="B7" s="31" t="s">
        <v>5</v>
      </c>
      <c r="C7" s="31" t="s">
        <v>5</v>
      </c>
      <c r="D7" s="32" t="s">
        <v>5</v>
      </c>
      <c r="E7" s="31" t="s">
        <v>5</v>
      </c>
      <c r="F7" s="31" t="s">
        <v>5</v>
      </c>
      <c r="G7" s="31" t="s">
        <v>5</v>
      </c>
      <c r="H7" s="31" t="s">
        <v>5</v>
      </c>
      <c r="I7" s="31" t="s">
        <v>5</v>
      </c>
      <c r="J7" s="31" t="s">
        <v>5</v>
      </c>
    </row>
    <row r="8" spans="1:10" ht="15" customHeight="1">
      <c r="A8" s="32" t="s">
        <v>104</v>
      </c>
      <c r="B8" s="32" t="s">
        <v>105</v>
      </c>
      <c r="C8" s="32" t="s">
        <v>106</v>
      </c>
      <c r="D8" s="32" t="s">
        <v>10</v>
      </c>
      <c r="E8" s="31" t="s">
        <v>12</v>
      </c>
      <c r="F8" s="31" t="s">
        <v>15</v>
      </c>
      <c r="G8" s="31" t="s">
        <v>18</v>
      </c>
      <c r="H8" s="31" t="s">
        <v>21</v>
      </c>
      <c r="I8" s="31" t="s">
        <v>24</v>
      </c>
      <c r="J8" s="31" t="s">
        <v>27</v>
      </c>
    </row>
    <row r="9" spans="1:10" ht="15" customHeight="1">
      <c r="A9" s="32" t="s">
        <v>5</v>
      </c>
      <c r="B9" s="32" t="s">
        <v>5</v>
      </c>
      <c r="C9" s="32" t="s">
        <v>5</v>
      </c>
      <c r="D9" s="32" t="s">
        <v>107</v>
      </c>
      <c r="E9" s="37">
        <v>34361900</v>
      </c>
      <c r="F9" s="37">
        <f>F10</f>
        <v>8361900</v>
      </c>
      <c r="G9" s="33">
        <v>26000000</v>
      </c>
      <c r="H9" s="33"/>
      <c r="I9" s="33"/>
      <c r="J9" s="33"/>
    </row>
    <row r="10" spans="1:10" ht="15" customHeight="1">
      <c r="A10" s="34">
        <v>224</v>
      </c>
      <c r="B10" s="34"/>
      <c r="C10" s="34" t="s">
        <v>5</v>
      </c>
      <c r="D10" s="36" t="s">
        <v>108</v>
      </c>
      <c r="E10" s="37">
        <f>E11</f>
        <v>8361900</v>
      </c>
      <c r="F10" s="37">
        <f>F11</f>
        <v>8361900</v>
      </c>
      <c r="G10" s="33"/>
      <c r="H10" s="33"/>
      <c r="I10" s="33"/>
      <c r="J10" s="33"/>
    </row>
    <row r="11" spans="1:10" ht="15" customHeight="1">
      <c r="A11" s="34">
        <v>22404</v>
      </c>
      <c r="B11" s="34"/>
      <c r="C11" s="34"/>
      <c r="D11" s="36" t="s">
        <v>109</v>
      </c>
      <c r="E11" s="37">
        <f>E12</f>
        <v>8361900</v>
      </c>
      <c r="F11" s="37">
        <f>F12</f>
        <v>8361900</v>
      </c>
      <c r="G11" s="33"/>
      <c r="H11" s="33"/>
      <c r="I11" s="33"/>
      <c r="J11" s="33"/>
    </row>
    <row r="12" spans="1:10" ht="15" customHeight="1">
      <c r="A12" s="38">
        <v>2240401</v>
      </c>
      <c r="B12" s="38"/>
      <c r="C12" s="38"/>
      <c r="D12" s="39" t="s">
        <v>110</v>
      </c>
      <c r="E12" s="40">
        <v>8361900</v>
      </c>
      <c r="F12" s="40">
        <v>8361900</v>
      </c>
      <c r="G12" s="98"/>
      <c r="H12" s="40"/>
      <c r="I12" s="40"/>
      <c r="J12" s="40"/>
    </row>
    <row r="13" spans="1:10" ht="15" customHeight="1">
      <c r="A13" s="41">
        <v>212</v>
      </c>
      <c r="B13" s="42"/>
      <c r="C13" s="43"/>
      <c r="D13" s="35" t="s">
        <v>111</v>
      </c>
      <c r="E13" s="83">
        <v>26000000</v>
      </c>
      <c r="F13" s="44"/>
      <c r="G13" s="83">
        <v>26000000</v>
      </c>
      <c r="H13" s="44"/>
      <c r="I13" s="44"/>
      <c r="J13" s="44"/>
    </row>
    <row r="14" spans="1:10" ht="15" customHeight="1">
      <c r="A14" s="41">
        <v>21210</v>
      </c>
      <c r="B14" s="42"/>
      <c r="C14" s="43"/>
      <c r="D14" s="35" t="s">
        <v>112</v>
      </c>
      <c r="E14" s="83">
        <v>26000000</v>
      </c>
      <c r="F14" s="44"/>
      <c r="G14" s="83">
        <v>26000000</v>
      </c>
      <c r="H14" s="44"/>
      <c r="I14" s="44"/>
      <c r="J14" s="44"/>
    </row>
    <row r="15" spans="1:10" ht="15" customHeight="1">
      <c r="A15" s="41">
        <v>2121099</v>
      </c>
      <c r="B15" s="42"/>
      <c r="C15" s="43"/>
      <c r="D15" s="35" t="s">
        <v>113</v>
      </c>
      <c r="E15" s="83">
        <v>26000000</v>
      </c>
      <c r="F15" s="44"/>
      <c r="G15" s="83">
        <v>26000000</v>
      </c>
      <c r="H15" s="44"/>
      <c r="I15" s="44"/>
      <c r="J15" s="44"/>
    </row>
    <row r="16" spans="1:10" ht="15" customHeight="1">
      <c r="A16" s="45" t="s">
        <v>122</v>
      </c>
      <c r="B16" s="46"/>
      <c r="C16" s="46"/>
      <c r="D16" s="46"/>
      <c r="E16" s="46"/>
      <c r="F16" s="46"/>
      <c r="G16" s="46"/>
      <c r="H16" s="46"/>
      <c r="I16" s="46"/>
      <c r="J16" s="46"/>
    </row>
  </sheetData>
  <sheetProtection/>
  <mergeCells count="20">
    <mergeCell ref="A1:J1"/>
    <mergeCell ref="A4:D4"/>
    <mergeCell ref="A10:C10"/>
    <mergeCell ref="A11:C11"/>
    <mergeCell ref="A12:C12"/>
    <mergeCell ref="A13:C13"/>
    <mergeCell ref="A14:C14"/>
    <mergeCell ref="A15:C15"/>
    <mergeCell ref="A16:J1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1"/>
  <sheetViews>
    <sheetView workbookViewId="0" topLeftCell="A1">
      <selection activeCell="A33" sqref="A33"/>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86" t="s">
        <v>123</v>
      </c>
      <c r="B1" s="86"/>
      <c r="C1" s="86"/>
      <c r="D1" s="86"/>
      <c r="E1" s="86"/>
      <c r="F1" s="86"/>
      <c r="G1" s="86"/>
      <c r="H1" s="86"/>
    </row>
    <row r="2" ht="14.25">
      <c r="H2" s="79" t="s">
        <v>124</v>
      </c>
    </row>
    <row r="3" spans="1:8" ht="14.25">
      <c r="A3" s="87" t="s">
        <v>2</v>
      </c>
      <c r="B3" s="87"/>
      <c r="C3" s="88"/>
      <c r="F3" s="89"/>
      <c r="H3" s="90" t="s">
        <v>125</v>
      </c>
    </row>
    <row r="4" spans="1:8" ht="15" customHeight="1">
      <c r="A4" s="91" t="s">
        <v>126</v>
      </c>
      <c r="B4" s="91" t="s">
        <v>5</v>
      </c>
      <c r="C4" s="91" t="s">
        <v>5</v>
      </c>
      <c r="D4" s="91" t="s">
        <v>127</v>
      </c>
      <c r="E4" s="91" t="s">
        <v>5</v>
      </c>
      <c r="F4" s="91" t="s">
        <v>5</v>
      </c>
      <c r="G4" s="91" t="s">
        <v>5</v>
      </c>
      <c r="H4" s="91" t="s">
        <v>5</v>
      </c>
    </row>
    <row r="5" spans="1:8" ht="14.25" customHeight="1">
      <c r="A5" s="92" t="s">
        <v>128</v>
      </c>
      <c r="B5" s="92" t="s">
        <v>8</v>
      </c>
      <c r="C5" s="92" t="s">
        <v>9</v>
      </c>
      <c r="D5" s="92" t="s">
        <v>7</v>
      </c>
      <c r="E5" s="92" t="s">
        <v>8</v>
      </c>
      <c r="F5" s="91" t="s">
        <v>9</v>
      </c>
      <c r="G5" s="91" t="s">
        <v>5</v>
      </c>
      <c r="H5" s="91" t="s">
        <v>5</v>
      </c>
    </row>
    <row r="6" spans="1:8" ht="27" customHeight="1">
      <c r="A6" s="92" t="s">
        <v>5</v>
      </c>
      <c r="B6" s="92" t="s">
        <v>5</v>
      </c>
      <c r="C6" s="92" t="s">
        <v>5</v>
      </c>
      <c r="D6" s="92" t="s">
        <v>5</v>
      </c>
      <c r="E6" s="92" t="s">
        <v>5</v>
      </c>
      <c r="F6" s="91" t="s">
        <v>103</v>
      </c>
      <c r="G6" s="92" t="s">
        <v>129</v>
      </c>
      <c r="H6" s="92" t="s">
        <v>130</v>
      </c>
    </row>
    <row r="7" spans="1:8" ht="15" customHeight="1">
      <c r="A7" s="91" t="s">
        <v>131</v>
      </c>
      <c r="B7" s="91" t="s">
        <v>5</v>
      </c>
      <c r="C7" s="91" t="s">
        <v>18</v>
      </c>
      <c r="D7" s="91" t="s">
        <v>131</v>
      </c>
      <c r="E7" s="91" t="s">
        <v>5</v>
      </c>
      <c r="F7" s="91">
        <v>2</v>
      </c>
      <c r="G7" s="91">
        <v>3</v>
      </c>
      <c r="H7" s="91">
        <v>4</v>
      </c>
    </row>
    <row r="8" spans="1:8" ht="15" customHeight="1">
      <c r="A8" s="93" t="s">
        <v>132</v>
      </c>
      <c r="B8" s="91" t="s">
        <v>12</v>
      </c>
      <c r="C8" s="37">
        <v>8361900</v>
      </c>
      <c r="D8" s="94" t="s">
        <v>13</v>
      </c>
      <c r="E8" s="91" t="s">
        <v>85</v>
      </c>
      <c r="F8" s="33"/>
      <c r="G8" s="33"/>
      <c r="H8" s="33"/>
    </row>
    <row r="9" spans="1:8" ht="15" customHeight="1">
      <c r="A9" s="93" t="s">
        <v>133</v>
      </c>
      <c r="B9" s="91" t="s">
        <v>15</v>
      </c>
      <c r="C9" s="33">
        <v>26000000</v>
      </c>
      <c r="D9" s="94" t="s">
        <v>16</v>
      </c>
      <c r="E9" s="91" t="s">
        <v>86</v>
      </c>
      <c r="F9" s="33"/>
      <c r="G9" s="33"/>
      <c r="H9" s="33"/>
    </row>
    <row r="10" spans="1:8" ht="15" customHeight="1">
      <c r="A10" s="93" t="s">
        <v>5</v>
      </c>
      <c r="B10" s="91" t="s">
        <v>18</v>
      </c>
      <c r="C10" s="95"/>
      <c r="D10" s="94" t="s">
        <v>19</v>
      </c>
      <c r="E10" s="91" t="s">
        <v>87</v>
      </c>
      <c r="F10" s="33"/>
      <c r="G10" s="33"/>
      <c r="H10" s="33"/>
    </row>
    <row r="11" spans="1:8" ht="15" customHeight="1">
      <c r="A11" s="93" t="s">
        <v>5</v>
      </c>
      <c r="B11" s="91" t="s">
        <v>21</v>
      </c>
      <c r="C11" s="95"/>
      <c r="D11" s="94" t="s">
        <v>22</v>
      </c>
      <c r="E11" s="91" t="s">
        <v>134</v>
      </c>
      <c r="F11" s="33"/>
      <c r="G11" s="33"/>
      <c r="H11" s="33"/>
    </row>
    <row r="12" spans="1:8" ht="15" customHeight="1">
      <c r="A12" s="93" t="s">
        <v>5</v>
      </c>
      <c r="B12" s="91" t="s">
        <v>24</v>
      </c>
      <c r="C12" s="95"/>
      <c r="D12" s="94" t="s">
        <v>25</v>
      </c>
      <c r="E12" s="91" t="s">
        <v>135</v>
      </c>
      <c r="F12" s="33"/>
      <c r="G12" s="33"/>
      <c r="H12" s="33"/>
    </row>
    <row r="13" spans="1:8" ht="15" customHeight="1">
      <c r="A13" s="93" t="s">
        <v>5</v>
      </c>
      <c r="B13" s="91" t="s">
        <v>27</v>
      </c>
      <c r="C13" s="95"/>
      <c r="D13" s="94" t="s">
        <v>28</v>
      </c>
      <c r="E13" s="91" t="s">
        <v>89</v>
      </c>
      <c r="F13" s="33"/>
      <c r="G13" s="33"/>
      <c r="H13" s="33"/>
    </row>
    <row r="14" spans="1:8" ht="15" customHeight="1">
      <c r="A14" s="93" t="s">
        <v>5</v>
      </c>
      <c r="B14" s="91" t="s">
        <v>30</v>
      </c>
      <c r="C14" s="95"/>
      <c r="D14" s="94" t="s">
        <v>31</v>
      </c>
      <c r="E14" s="91" t="s">
        <v>136</v>
      </c>
      <c r="F14" s="33"/>
      <c r="G14" s="37"/>
      <c r="H14" s="33"/>
    </row>
    <row r="15" spans="1:8" ht="15" customHeight="1">
      <c r="A15" s="93" t="s">
        <v>5</v>
      </c>
      <c r="B15" s="91" t="s">
        <v>32</v>
      </c>
      <c r="C15" s="95"/>
      <c r="D15" s="94" t="s">
        <v>33</v>
      </c>
      <c r="E15" s="91" t="s">
        <v>137</v>
      </c>
      <c r="F15" s="33"/>
      <c r="G15" s="33"/>
      <c r="H15" s="33"/>
    </row>
    <row r="16" spans="1:8" ht="15" customHeight="1">
      <c r="A16" s="93" t="s">
        <v>5</v>
      </c>
      <c r="B16" s="91" t="s">
        <v>34</v>
      </c>
      <c r="C16" s="95"/>
      <c r="D16" s="94" t="s">
        <v>35</v>
      </c>
      <c r="E16" s="91" t="s">
        <v>138</v>
      </c>
      <c r="F16" s="33"/>
      <c r="G16" s="33"/>
      <c r="H16" s="33"/>
    </row>
    <row r="17" spans="1:8" ht="15" customHeight="1">
      <c r="A17" s="93" t="s">
        <v>5</v>
      </c>
      <c r="B17" s="91" t="s">
        <v>36</v>
      </c>
      <c r="C17" s="95"/>
      <c r="D17" s="94" t="s">
        <v>37</v>
      </c>
      <c r="E17" s="91" t="s">
        <v>139</v>
      </c>
      <c r="F17" s="33"/>
      <c r="G17" s="33"/>
      <c r="H17" s="33"/>
    </row>
    <row r="18" spans="1:8" ht="15" customHeight="1">
      <c r="A18" s="93" t="s">
        <v>5</v>
      </c>
      <c r="B18" s="91" t="s">
        <v>38</v>
      </c>
      <c r="C18" s="95"/>
      <c r="D18" s="94" t="s">
        <v>39</v>
      </c>
      <c r="E18" s="91" t="s">
        <v>140</v>
      </c>
      <c r="F18" s="33"/>
      <c r="G18" s="33"/>
      <c r="H18" s="33"/>
    </row>
    <row r="19" spans="1:8" ht="15" customHeight="1">
      <c r="A19" s="93" t="s">
        <v>5</v>
      </c>
      <c r="B19" s="91" t="s">
        <v>40</v>
      </c>
      <c r="C19" s="95"/>
      <c r="D19" s="94" t="s">
        <v>41</v>
      </c>
      <c r="E19" s="91" t="s">
        <v>141</v>
      </c>
      <c r="F19" s="33"/>
      <c r="G19" s="33"/>
      <c r="H19" s="33"/>
    </row>
    <row r="20" spans="1:8" ht="15" customHeight="1">
      <c r="A20" s="93" t="s">
        <v>5</v>
      </c>
      <c r="B20" s="91" t="s">
        <v>42</v>
      </c>
      <c r="C20" s="95"/>
      <c r="D20" s="94" t="s">
        <v>43</v>
      </c>
      <c r="E20" s="91" t="s">
        <v>142</v>
      </c>
      <c r="F20" s="33"/>
      <c r="G20" s="33"/>
      <c r="H20" s="33"/>
    </row>
    <row r="21" spans="1:8" ht="15" customHeight="1">
      <c r="A21" s="93" t="s">
        <v>5</v>
      </c>
      <c r="B21" s="91" t="s">
        <v>44</v>
      </c>
      <c r="C21" s="95"/>
      <c r="D21" s="94" t="s">
        <v>45</v>
      </c>
      <c r="E21" s="91" t="s">
        <v>143</v>
      </c>
      <c r="F21" s="37"/>
      <c r="G21" s="37"/>
      <c r="H21" s="33"/>
    </row>
    <row r="22" spans="1:8" ht="15" customHeight="1">
      <c r="A22" s="93" t="s">
        <v>5</v>
      </c>
      <c r="B22" s="91" t="s">
        <v>46</v>
      </c>
      <c r="C22" s="95"/>
      <c r="D22" s="94" t="s">
        <v>47</v>
      </c>
      <c r="E22" s="91" t="s">
        <v>144</v>
      </c>
      <c r="F22" s="33"/>
      <c r="G22" s="33"/>
      <c r="H22" s="33"/>
    </row>
    <row r="23" spans="1:8" ht="15" customHeight="1">
      <c r="A23" s="93" t="s">
        <v>5</v>
      </c>
      <c r="B23" s="91" t="s">
        <v>48</v>
      </c>
      <c r="C23" s="95"/>
      <c r="D23" s="94" t="s">
        <v>49</v>
      </c>
      <c r="E23" s="91" t="s">
        <v>145</v>
      </c>
      <c r="F23" s="33"/>
      <c r="G23" s="33"/>
      <c r="H23" s="33"/>
    </row>
    <row r="24" spans="1:8" ht="15" customHeight="1">
      <c r="A24" s="93" t="s">
        <v>5</v>
      </c>
      <c r="B24" s="91" t="s">
        <v>50</v>
      </c>
      <c r="C24" s="95"/>
      <c r="D24" s="94" t="s">
        <v>51</v>
      </c>
      <c r="E24" s="91" t="s">
        <v>146</v>
      </c>
      <c r="F24" s="33"/>
      <c r="G24" s="33"/>
      <c r="H24" s="33"/>
    </row>
    <row r="25" spans="1:8" ht="15" customHeight="1">
      <c r="A25" s="93" t="s">
        <v>5</v>
      </c>
      <c r="B25" s="91" t="s">
        <v>52</v>
      </c>
      <c r="C25" s="95"/>
      <c r="D25" s="94" t="s">
        <v>53</v>
      </c>
      <c r="E25" s="91" t="s">
        <v>147</v>
      </c>
      <c r="F25" s="33"/>
      <c r="G25" s="33"/>
      <c r="H25" s="33"/>
    </row>
    <row r="26" spans="1:8" ht="15" customHeight="1">
      <c r="A26" s="93" t="s">
        <v>5</v>
      </c>
      <c r="B26" s="91" t="s">
        <v>54</v>
      </c>
      <c r="C26" s="95"/>
      <c r="D26" s="94" t="s">
        <v>55</v>
      </c>
      <c r="E26" s="91" t="s">
        <v>148</v>
      </c>
      <c r="F26" s="33"/>
      <c r="G26" s="33"/>
      <c r="H26" s="33"/>
    </row>
    <row r="27" spans="1:8" ht="15" customHeight="1">
      <c r="A27" s="93" t="s">
        <v>5</v>
      </c>
      <c r="B27" s="91" t="s">
        <v>56</v>
      </c>
      <c r="C27" s="95"/>
      <c r="D27" s="94" t="s">
        <v>57</v>
      </c>
      <c r="E27" s="91" t="s">
        <v>149</v>
      </c>
      <c r="F27" s="33"/>
      <c r="G27" s="33"/>
      <c r="H27" s="33"/>
    </row>
    <row r="28" spans="1:8" ht="15" customHeight="1">
      <c r="A28" s="93" t="s">
        <v>5</v>
      </c>
      <c r="B28" s="91" t="s">
        <v>58</v>
      </c>
      <c r="C28" s="95"/>
      <c r="D28" s="94" t="s">
        <v>59</v>
      </c>
      <c r="E28" s="91" t="s">
        <v>150</v>
      </c>
      <c r="F28" s="33">
        <v>8361900</v>
      </c>
      <c r="G28" s="33">
        <v>8361900</v>
      </c>
      <c r="H28" s="33"/>
    </row>
    <row r="29" spans="1:8" ht="15" customHeight="1">
      <c r="A29" s="93"/>
      <c r="B29" s="91"/>
      <c r="C29" s="95"/>
      <c r="D29" s="94" t="s">
        <v>60</v>
      </c>
      <c r="E29" s="91"/>
      <c r="F29" s="33">
        <v>26000000</v>
      </c>
      <c r="G29" s="33"/>
      <c r="H29" s="33">
        <v>26000000</v>
      </c>
    </row>
    <row r="30" spans="1:8" ht="15" customHeight="1">
      <c r="A30" s="93" t="s">
        <v>5</v>
      </c>
      <c r="B30" s="91" t="s">
        <v>61</v>
      </c>
      <c r="C30" s="95"/>
      <c r="D30" s="94" t="s">
        <v>62</v>
      </c>
      <c r="E30" s="91" t="s">
        <v>151</v>
      </c>
      <c r="F30" s="33"/>
      <c r="G30" s="33"/>
      <c r="H30" s="33"/>
    </row>
    <row r="31" spans="1:8" ht="15" customHeight="1">
      <c r="A31" s="93" t="s">
        <v>5</v>
      </c>
      <c r="B31" s="91" t="s">
        <v>63</v>
      </c>
      <c r="C31" s="95"/>
      <c r="D31" s="94" t="s">
        <v>64</v>
      </c>
      <c r="E31" s="91" t="s">
        <v>152</v>
      </c>
      <c r="F31" s="33"/>
      <c r="G31" s="33"/>
      <c r="H31" s="33"/>
    </row>
    <row r="32" spans="1:8" ht="15" customHeight="1">
      <c r="A32" s="96" t="s">
        <v>65</v>
      </c>
      <c r="B32" s="91" t="s">
        <v>66</v>
      </c>
      <c r="C32" s="37">
        <v>34361900</v>
      </c>
      <c r="D32" s="96" t="s">
        <v>67</v>
      </c>
      <c r="E32" s="91" t="s">
        <v>153</v>
      </c>
      <c r="F32" s="37">
        <v>34361900</v>
      </c>
      <c r="G32" s="37">
        <v>8361900</v>
      </c>
      <c r="H32" s="33">
        <v>26000000</v>
      </c>
    </row>
    <row r="33" spans="1:8" ht="15" customHeight="1">
      <c r="A33" s="93" t="s">
        <v>5</v>
      </c>
      <c r="B33" s="91" t="s">
        <v>69</v>
      </c>
      <c r="C33" s="95"/>
      <c r="D33" s="91" t="s">
        <v>5</v>
      </c>
      <c r="E33" s="91" t="s">
        <v>154</v>
      </c>
      <c r="F33" s="95"/>
      <c r="G33" s="95"/>
      <c r="H33" s="95"/>
    </row>
    <row r="34" spans="1:8" ht="15" customHeight="1">
      <c r="A34" s="93" t="s">
        <v>155</v>
      </c>
      <c r="B34" s="91" t="s">
        <v>72</v>
      </c>
      <c r="C34" s="33"/>
      <c r="D34" s="93" t="s">
        <v>156</v>
      </c>
      <c r="E34" s="91" t="s">
        <v>157</v>
      </c>
      <c r="F34" s="33"/>
      <c r="G34" s="33"/>
      <c r="H34" s="33"/>
    </row>
    <row r="35" spans="1:8" ht="15" customHeight="1">
      <c r="A35" s="93" t="s">
        <v>129</v>
      </c>
      <c r="B35" s="91" t="s">
        <v>75</v>
      </c>
      <c r="C35" s="33"/>
      <c r="D35" s="93" t="s">
        <v>158</v>
      </c>
      <c r="E35" s="91" t="s">
        <v>159</v>
      </c>
      <c r="F35" s="33"/>
      <c r="G35" s="33"/>
      <c r="H35" s="33"/>
    </row>
    <row r="36" spans="1:8" ht="15" customHeight="1">
      <c r="A36" s="93" t="s">
        <v>130</v>
      </c>
      <c r="B36" s="91" t="s">
        <v>78</v>
      </c>
      <c r="C36" s="33"/>
      <c r="D36" s="93" t="s">
        <v>160</v>
      </c>
      <c r="E36" s="91" t="s">
        <v>161</v>
      </c>
      <c r="F36" s="33"/>
      <c r="G36" s="33"/>
      <c r="H36" s="33"/>
    </row>
    <row r="37" spans="1:8" ht="15" customHeight="1">
      <c r="A37" s="93" t="s">
        <v>5</v>
      </c>
      <c r="B37" s="91" t="s">
        <v>81</v>
      </c>
      <c r="C37" s="95"/>
      <c r="D37" s="93" t="s">
        <v>5</v>
      </c>
      <c r="E37" s="91" t="s">
        <v>162</v>
      </c>
      <c r="F37" s="95"/>
      <c r="G37" s="95"/>
      <c r="H37" s="95"/>
    </row>
    <row r="38" spans="1:8" ht="15" customHeight="1">
      <c r="A38" s="96" t="s">
        <v>88</v>
      </c>
      <c r="B38" s="91" t="s">
        <v>83</v>
      </c>
      <c r="C38" s="37">
        <f>C32</f>
        <v>34361900</v>
      </c>
      <c r="D38" s="96" t="s">
        <v>88</v>
      </c>
      <c r="E38" s="91" t="s">
        <v>163</v>
      </c>
      <c r="F38" s="37">
        <f>F32</f>
        <v>34361900</v>
      </c>
      <c r="G38" s="37">
        <f>G32</f>
        <v>8361900</v>
      </c>
      <c r="H38" s="33">
        <v>26000000</v>
      </c>
    </row>
    <row r="39" spans="1:8" ht="15" customHeight="1">
      <c r="A39" s="97" t="s">
        <v>164</v>
      </c>
      <c r="B39" s="97"/>
      <c r="C39" s="97"/>
      <c r="D39" s="97"/>
      <c r="E39" s="97"/>
      <c r="F39" s="97"/>
      <c r="G39" s="97"/>
      <c r="H39" s="97"/>
    </row>
    <row r="41" ht="14.25">
      <c r="F41" s="89"/>
    </row>
  </sheetData>
  <sheetProtection/>
  <mergeCells count="10">
    <mergeCell ref="A1:H1"/>
    <mergeCell ref="A4:C4"/>
    <mergeCell ref="D4:H4"/>
    <mergeCell ref="F5:H5"/>
    <mergeCell ref="A39:H39"/>
    <mergeCell ref="A5:A6"/>
    <mergeCell ref="B5:B6"/>
    <mergeCell ref="C5:C6"/>
    <mergeCell ref="D5:D6"/>
    <mergeCell ref="E5:E6"/>
  </mergeCells>
  <printOptions horizontalCentered="1"/>
  <pageMargins left="0.7513888888888889" right="0.7513888888888889" top="0.38958333333333334" bottom="0.38958333333333334" header="0" footer="0"/>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6"/>
  <sheetViews>
    <sheetView workbookViewId="0" topLeftCell="A1">
      <selection activeCell="F13" sqref="F13"/>
    </sheetView>
  </sheetViews>
  <sheetFormatPr defaultColWidth="9.140625" defaultRowHeight="12.75"/>
  <cols>
    <col min="1" max="1" width="4.8515625" style="0" customWidth="1"/>
    <col min="2" max="3" width="3.140625" style="0" customWidth="1"/>
    <col min="4" max="4" width="35.57421875" style="0" customWidth="1"/>
    <col min="5" max="5" width="14.00390625" style="0" customWidth="1"/>
    <col min="6" max="6" width="13.7109375" style="0" customWidth="1"/>
    <col min="7" max="7" width="13.28125" style="0" bestFit="1" customWidth="1"/>
  </cols>
  <sheetData>
    <row r="1" spans="1:7" ht="20.25" customHeight="1">
      <c r="A1" s="27" t="s">
        <v>165</v>
      </c>
      <c r="B1" s="28"/>
      <c r="C1" s="28"/>
      <c r="D1" s="28"/>
      <c r="E1" s="28"/>
      <c r="F1" s="28"/>
      <c r="G1" s="28"/>
    </row>
    <row r="2" ht="14.25">
      <c r="G2" s="79" t="s">
        <v>166</v>
      </c>
    </row>
    <row r="3" spans="1:7" ht="14.25">
      <c r="A3" s="29" t="s">
        <v>93</v>
      </c>
      <c r="D3" s="30" t="s">
        <v>94</v>
      </c>
      <c r="E3" s="80"/>
      <c r="F3" s="80"/>
      <c r="G3" s="81" t="s">
        <v>167</v>
      </c>
    </row>
    <row r="4" spans="1:7" ht="15" customHeight="1">
      <c r="A4" s="72" t="s">
        <v>7</v>
      </c>
      <c r="B4" s="72" t="s">
        <v>5</v>
      </c>
      <c r="C4" s="72" t="s">
        <v>5</v>
      </c>
      <c r="D4" s="72" t="s">
        <v>5</v>
      </c>
      <c r="E4" s="72" t="s">
        <v>67</v>
      </c>
      <c r="F4" s="60" t="s">
        <v>117</v>
      </c>
      <c r="G4" s="62" t="s">
        <v>118</v>
      </c>
    </row>
    <row r="5" spans="1:7" ht="15" customHeight="1">
      <c r="A5" s="72" t="s">
        <v>168</v>
      </c>
      <c r="B5" s="72" t="s">
        <v>5</v>
      </c>
      <c r="C5" s="72" t="s">
        <v>5</v>
      </c>
      <c r="D5" s="72" t="s">
        <v>102</v>
      </c>
      <c r="E5" s="72" t="s">
        <v>5</v>
      </c>
      <c r="F5" s="61"/>
      <c r="G5" s="63"/>
    </row>
    <row r="6" spans="1:7" ht="12.75" customHeight="1">
      <c r="A6" s="72" t="s">
        <v>5</v>
      </c>
      <c r="B6" s="72" t="s">
        <v>5</v>
      </c>
      <c r="C6" s="72" t="s">
        <v>5</v>
      </c>
      <c r="D6" s="72" t="s">
        <v>5</v>
      </c>
      <c r="E6" s="72" t="s">
        <v>5</v>
      </c>
      <c r="F6" s="61"/>
      <c r="G6" s="63"/>
    </row>
    <row r="7" spans="1:7" ht="6.75" customHeight="1">
      <c r="A7" s="72" t="s">
        <v>5</v>
      </c>
      <c r="B7" s="72" t="s">
        <v>5</v>
      </c>
      <c r="C7" s="72" t="s">
        <v>5</v>
      </c>
      <c r="D7" s="72" t="s">
        <v>5</v>
      </c>
      <c r="E7" s="72" t="s">
        <v>5</v>
      </c>
      <c r="F7" s="61"/>
      <c r="G7" s="63"/>
    </row>
    <row r="8" spans="1:7" ht="15" customHeight="1">
      <c r="A8" s="72" t="s">
        <v>104</v>
      </c>
      <c r="B8" s="72" t="s">
        <v>105</v>
      </c>
      <c r="C8" s="72" t="s">
        <v>106</v>
      </c>
      <c r="D8" s="72" t="s">
        <v>10</v>
      </c>
      <c r="E8" s="72" t="s">
        <v>12</v>
      </c>
      <c r="F8" s="82">
        <v>2</v>
      </c>
      <c r="G8" s="82">
        <v>3</v>
      </c>
    </row>
    <row r="9" spans="1:7" ht="15" customHeight="1">
      <c r="A9" s="72" t="s">
        <v>5</v>
      </c>
      <c r="B9" s="72" t="s">
        <v>5</v>
      </c>
      <c r="C9" s="72" t="s">
        <v>5</v>
      </c>
      <c r="D9" s="72" t="s">
        <v>107</v>
      </c>
      <c r="E9" s="44">
        <v>34361900</v>
      </c>
      <c r="F9" s="44">
        <f>F10</f>
        <v>8361900</v>
      </c>
      <c r="G9" s="83">
        <v>26000000</v>
      </c>
    </row>
    <row r="10" spans="1:7" ht="15" customHeight="1">
      <c r="A10" s="34">
        <v>224</v>
      </c>
      <c r="B10" s="34"/>
      <c r="C10" s="34" t="s">
        <v>5</v>
      </c>
      <c r="D10" s="36" t="s">
        <v>108</v>
      </c>
      <c r="E10" s="44">
        <f>E11</f>
        <v>8361900</v>
      </c>
      <c r="F10" s="44">
        <f>F11</f>
        <v>8361900</v>
      </c>
      <c r="G10" s="83"/>
    </row>
    <row r="11" spans="1:7" ht="15" customHeight="1">
      <c r="A11" s="34">
        <v>22404</v>
      </c>
      <c r="B11" s="34"/>
      <c r="C11" s="34"/>
      <c r="D11" s="36" t="s">
        <v>109</v>
      </c>
      <c r="E11" s="44">
        <f>E12</f>
        <v>8361900</v>
      </c>
      <c r="F11" s="44">
        <f>F12</f>
        <v>8361900</v>
      </c>
      <c r="G11" s="83"/>
    </row>
    <row r="12" spans="1:7" ht="15" customHeight="1">
      <c r="A12" s="38">
        <v>2240401</v>
      </c>
      <c r="B12" s="38"/>
      <c r="C12" s="38"/>
      <c r="D12" s="39" t="s">
        <v>110</v>
      </c>
      <c r="E12" s="84">
        <v>8361900</v>
      </c>
      <c r="F12" s="84">
        <v>8361900</v>
      </c>
      <c r="G12" s="85"/>
    </row>
    <row r="13" spans="1:7" ht="15" customHeight="1">
      <c r="A13" s="41">
        <v>212</v>
      </c>
      <c r="B13" s="42"/>
      <c r="C13" s="43"/>
      <c r="D13" s="35" t="s">
        <v>111</v>
      </c>
      <c r="E13" s="44">
        <v>26000000</v>
      </c>
      <c r="F13" s="44"/>
      <c r="G13" s="83">
        <v>26000000</v>
      </c>
    </row>
    <row r="14" spans="1:7" ht="15" customHeight="1">
      <c r="A14" s="41">
        <v>21210</v>
      </c>
      <c r="B14" s="42"/>
      <c r="C14" s="43"/>
      <c r="D14" s="35" t="s">
        <v>112</v>
      </c>
      <c r="E14" s="44">
        <v>26000000</v>
      </c>
      <c r="F14" s="44"/>
      <c r="G14" s="83">
        <v>26000000</v>
      </c>
    </row>
    <row r="15" spans="1:7" ht="15" customHeight="1">
      <c r="A15" s="41">
        <v>2121099</v>
      </c>
      <c r="B15" s="42"/>
      <c r="C15" s="43"/>
      <c r="D15" s="35" t="s">
        <v>113</v>
      </c>
      <c r="E15" s="44">
        <v>26000000</v>
      </c>
      <c r="F15" s="44"/>
      <c r="G15" s="83">
        <v>26000000</v>
      </c>
    </row>
    <row r="16" spans="1:7" ht="18" customHeight="1">
      <c r="A16" s="45" t="s">
        <v>169</v>
      </c>
      <c r="B16" s="46"/>
      <c r="C16" s="46"/>
      <c r="D16" s="46"/>
      <c r="E16" s="46"/>
      <c r="F16" s="46"/>
      <c r="G16" s="46"/>
    </row>
  </sheetData>
  <sheetProtection/>
  <mergeCells count="17">
    <mergeCell ref="A1:G1"/>
    <mergeCell ref="A4:D4"/>
    <mergeCell ref="A10:C10"/>
    <mergeCell ref="A11:C11"/>
    <mergeCell ref="A12:C12"/>
    <mergeCell ref="A13:C13"/>
    <mergeCell ref="A14:C14"/>
    <mergeCell ref="A15:C15"/>
    <mergeCell ref="A16:G16"/>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79"/>
  <sheetViews>
    <sheetView workbookViewId="0" topLeftCell="A1">
      <selection activeCell="D68" sqref="D68:F68"/>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4.421875" style="0" customWidth="1"/>
    <col min="7" max="7" width="14.421875" style="0" customWidth="1"/>
    <col min="8" max="8" width="14.28125" style="0" customWidth="1"/>
    <col min="9" max="9" width="17.8515625" style="0" customWidth="1"/>
    <col min="10" max="10" width="13.00390625" style="0" customWidth="1"/>
    <col min="11" max="97" width="14.00390625" style="0" customWidth="1"/>
    <col min="98" max="98" width="9.7109375" style="0" customWidth="1"/>
  </cols>
  <sheetData>
    <row r="1" spans="1:10" ht="51" customHeight="1">
      <c r="A1" s="54" t="s">
        <v>170</v>
      </c>
      <c r="B1" s="55"/>
      <c r="C1" s="55"/>
      <c r="D1" s="55"/>
      <c r="E1" s="55"/>
      <c r="F1" s="55"/>
      <c r="G1" s="55"/>
      <c r="H1" s="55"/>
      <c r="I1" s="55"/>
      <c r="J1" s="55"/>
    </row>
    <row r="2" spans="4:10" ht="13.5">
      <c r="D2" s="56"/>
      <c r="E2" s="56"/>
      <c r="F2" s="56"/>
      <c r="J2" s="48" t="s">
        <v>171</v>
      </c>
    </row>
    <row r="3" spans="1:10" ht="18" customHeight="1">
      <c r="A3" s="57" t="s">
        <v>93</v>
      </c>
      <c r="B3" s="57"/>
      <c r="C3" s="57"/>
      <c r="D3" s="58" t="s">
        <v>94</v>
      </c>
      <c r="E3" s="58"/>
      <c r="F3" s="58"/>
      <c r="G3" s="59"/>
      <c r="H3" s="59"/>
      <c r="I3" s="59"/>
      <c r="J3" s="58" t="s">
        <v>167</v>
      </c>
    </row>
    <row r="4" spans="1:10" ht="12.75" customHeight="1">
      <c r="A4" s="60" t="s">
        <v>172</v>
      </c>
      <c r="B4" s="61"/>
      <c r="C4" s="61"/>
      <c r="D4" s="62" t="s">
        <v>102</v>
      </c>
      <c r="E4" s="63"/>
      <c r="F4" s="63"/>
      <c r="G4" s="64" t="s">
        <v>67</v>
      </c>
      <c r="H4" s="65" t="s">
        <v>173</v>
      </c>
      <c r="I4" s="65"/>
      <c r="J4" s="65"/>
    </row>
    <row r="5" spans="1:10" ht="12.75" customHeight="1">
      <c r="A5" s="60"/>
      <c r="B5" s="61"/>
      <c r="C5" s="61"/>
      <c r="D5" s="62"/>
      <c r="E5" s="63"/>
      <c r="F5" s="63"/>
      <c r="G5" s="64"/>
      <c r="H5" s="65"/>
      <c r="I5" s="65"/>
      <c r="J5" s="65"/>
    </row>
    <row r="6" spans="1:10" ht="12.75" customHeight="1">
      <c r="A6" s="61"/>
      <c r="B6" s="61"/>
      <c r="C6" s="61"/>
      <c r="D6" s="63"/>
      <c r="E6" s="63"/>
      <c r="F6" s="63"/>
      <c r="G6" s="66"/>
      <c r="H6" s="62" t="s">
        <v>103</v>
      </c>
      <c r="I6" s="62" t="s">
        <v>174</v>
      </c>
      <c r="J6" s="62" t="s">
        <v>175</v>
      </c>
    </row>
    <row r="7" spans="1:10" ht="12.75" customHeight="1">
      <c r="A7" s="61"/>
      <c r="B7" s="61"/>
      <c r="C7" s="61"/>
      <c r="D7" s="63"/>
      <c r="E7" s="63"/>
      <c r="F7" s="63"/>
      <c r="G7" s="66"/>
      <c r="H7" s="62"/>
      <c r="I7" s="62"/>
      <c r="J7" s="62"/>
    </row>
    <row r="8" spans="1:10" ht="14.25">
      <c r="A8" s="62" t="s">
        <v>10</v>
      </c>
      <c r="B8" s="62"/>
      <c r="C8" s="62"/>
      <c r="D8" s="62"/>
      <c r="E8" s="62"/>
      <c r="F8" s="62"/>
      <c r="G8" s="63">
        <v>1</v>
      </c>
      <c r="H8" s="63">
        <v>2</v>
      </c>
      <c r="I8" s="63">
        <v>3</v>
      </c>
      <c r="J8" s="63">
        <v>4</v>
      </c>
    </row>
    <row r="9" spans="1:10" ht="13.5">
      <c r="A9" s="62" t="s">
        <v>107</v>
      </c>
      <c r="B9" s="62"/>
      <c r="C9" s="62"/>
      <c r="D9" s="62"/>
      <c r="E9" s="62"/>
      <c r="F9" s="62"/>
      <c r="G9" s="67">
        <f>SUM(H9)</f>
        <v>8361900</v>
      </c>
      <c r="H9" s="68">
        <f aca="true" t="shared" si="0" ref="H9:H17">I9+J9</f>
        <v>8361900</v>
      </c>
      <c r="I9" s="75">
        <f>I10+I19+I47+I62+I78</f>
        <v>7696800</v>
      </c>
      <c r="J9" s="75">
        <f>J19+J47+J62+J78</f>
        <v>665100</v>
      </c>
    </row>
    <row r="10" spans="1:10" ht="13.5">
      <c r="A10" s="69">
        <v>301</v>
      </c>
      <c r="B10" s="69"/>
      <c r="C10" s="69"/>
      <c r="D10" s="70" t="s">
        <v>176</v>
      </c>
      <c r="E10" s="70" t="s">
        <v>5</v>
      </c>
      <c r="F10" s="70" t="s">
        <v>5</v>
      </c>
      <c r="G10" s="67">
        <f>H10</f>
        <v>7061500</v>
      </c>
      <c r="H10" s="68">
        <f t="shared" si="0"/>
        <v>7061500</v>
      </c>
      <c r="I10" s="68">
        <f>SUM(I11:I18)</f>
        <v>7061500</v>
      </c>
      <c r="J10" s="76"/>
    </row>
    <row r="11" spans="1:10" ht="12.75" customHeight="1">
      <c r="A11" s="71">
        <v>30101</v>
      </c>
      <c r="B11" s="71"/>
      <c r="C11" s="71"/>
      <c r="D11" s="72" t="s">
        <v>177</v>
      </c>
      <c r="E11" s="72" t="s">
        <v>5</v>
      </c>
      <c r="F11" s="72" t="s">
        <v>5</v>
      </c>
      <c r="G11" s="67">
        <f>SUM(H11)</f>
        <v>3030700</v>
      </c>
      <c r="H11" s="68">
        <f t="shared" si="0"/>
        <v>3030700</v>
      </c>
      <c r="I11" s="68">
        <v>3030700</v>
      </c>
      <c r="J11" s="76"/>
    </row>
    <row r="12" spans="1:10" ht="12.75" customHeight="1">
      <c r="A12" s="71">
        <v>30102</v>
      </c>
      <c r="B12" s="71"/>
      <c r="C12" s="71"/>
      <c r="D12" s="72" t="s">
        <v>178</v>
      </c>
      <c r="E12" s="72" t="s">
        <v>5</v>
      </c>
      <c r="F12" s="72" t="s">
        <v>5</v>
      </c>
      <c r="G12" s="67">
        <f aca="true" t="shared" si="1" ref="G12:G21">SUM(H12)</f>
        <v>983400</v>
      </c>
      <c r="H12" s="68">
        <f t="shared" si="0"/>
        <v>983400</v>
      </c>
      <c r="I12" s="68">
        <v>983400</v>
      </c>
      <c r="J12" s="76"/>
    </row>
    <row r="13" spans="1:10" ht="14.25">
      <c r="A13" s="71">
        <v>30103</v>
      </c>
      <c r="B13" s="71"/>
      <c r="C13" s="71"/>
      <c r="D13" s="72" t="s">
        <v>179</v>
      </c>
      <c r="E13" s="72" t="s">
        <v>5</v>
      </c>
      <c r="F13" s="72" t="s">
        <v>5</v>
      </c>
      <c r="G13" s="67">
        <f t="shared" si="1"/>
        <v>29300</v>
      </c>
      <c r="H13" s="68">
        <f t="shared" si="0"/>
        <v>29300</v>
      </c>
      <c r="I13" s="68">
        <v>29300</v>
      </c>
      <c r="J13" s="76"/>
    </row>
    <row r="14" spans="1:10" ht="14.25">
      <c r="A14" s="71">
        <v>30104</v>
      </c>
      <c r="B14" s="71"/>
      <c r="C14" s="71"/>
      <c r="D14" s="72" t="s">
        <v>180</v>
      </c>
      <c r="E14" s="72" t="s">
        <v>5</v>
      </c>
      <c r="F14" s="72" t="s">
        <v>5</v>
      </c>
      <c r="G14" s="67">
        <f t="shared" si="1"/>
        <v>0</v>
      </c>
      <c r="H14" s="68" t="s">
        <v>181</v>
      </c>
      <c r="I14" s="68">
        <v>1234000</v>
      </c>
      <c r="J14" s="76"/>
    </row>
    <row r="15" spans="1:10" ht="14.25">
      <c r="A15" s="71">
        <v>30105</v>
      </c>
      <c r="B15" s="71"/>
      <c r="C15" s="71"/>
      <c r="D15" s="72" t="s">
        <v>182</v>
      </c>
      <c r="E15" s="72" t="s">
        <v>5</v>
      </c>
      <c r="F15" s="72" t="s">
        <v>5</v>
      </c>
      <c r="G15" s="67"/>
      <c r="H15" s="68"/>
      <c r="I15" s="68"/>
      <c r="J15" s="76"/>
    </row>
    <row r="16" spans="1:10" ht="14.25">
      <c r="A16" s="71">
        <v>30106</v>
      </c>
      <c r="B16" s="71"/>
      <c r="C16" s="71"/>
      <c r="D16" s="72" t="s">
        <v>183</v>
      </c>
      <c r="E16" s="72" t="s">
        <v>5</v>
      </c>
      <c r="F16" s="72" t="s">
        <v>5</v>
      </c>
      <c r="G16" s="67"/>
      <c r="H16" s="68"/>
      <c r="I16" s="68"/>
      <c r="J16" s="76"/>
    </row>
    <row r="17" spans="1:10" ht="14.25">
      <c r="A17" s="71">
        <v>30107</v>
      </c>
      <c r="B17" s="71"/>
      <c r="C17" s="71"/>
      <c r="D17" s="72" t="s">
        <v>184</v>
      </c>
      <c r="E17" s="72" t="s">
        <v>5</v>
      </c>
      <c r="F17" s="72" t="s">
        <v>5</v>
      </c>
      <c r="G17" s="67">
        <f t="shared" si="1"/>
        <v>1784100</v>
      </c>
      <c r="H17" s="68">
        <f t="shared" si="0"/>
        <v>1784100</v>
      </c>
      <c r="I17" s="68">
        <v>1784100</v>
      </c>
      <c r="J17" s="76"/>
    </row>
    <row r="18" spans="1:10" ht="14.25">
      <c r="A18" s="71">
        <v>30199</v>
      </c>
      <c r="B18" s="71"/>
      <c r="C18" s="71"/>
      <c r="D18" s="72" t="s">
        <v>185</v>
      </c>
      <c r="E18" s="72" t="s">
        <v>5</v>
      </c>
      <c r="F18" s="72" t="s">
        <v>5</v>
      </c>
      <c r="G18" s="67"/>
      <c r="H18" s="68"/>
      <c r="I18" s="68"/>
      <c r="J18" s="76"/>
    </row>
    <row r="19" spans="1:10" ht="15">
      <c r="A19" s="73">
        <v>302</v>
      </c>
      <c r="B19" s="73"/>
      <c r="C19" s="73"/>
      <c r="D19" s="74" t="s">
        <v>186</v>
      </c>
      <c r="E19" s="74" t="s">
        <v>5</v>
      </c>
      <c r="F19" s="74" t="s">
        <v>5</v>
      </c>
      <c r="G19" s="67">
        <f t="shared" si="1"/>
        <v>603100</v>
      </c>
      <c r="H19" s="68">
        <f>SUM(H20:H46)</f>
        <v>603100</v>
      </c>
      <c r="I19" s="68"/>
      <c r="J19" s="68">
        <f>J20+J21+J26+J29+J33+J34+J35++J43+J42+J44+J46</f>
        <v>665100</v>
      </c>
    </row>
    <row r="20" spans="1:10" ht="14.25">
      <c r="A20" s="71">
        <v>30201</v>
      </c>
      <c r="B20" s="71"/>
      <c r="C20" s="71"/>
      <c r="D20" s="72" t="s">
        <v>187</v>
      </c>
      <c r="E20" s="72" t="s">
        <v>5</v>
      </c>
      <c r="F20" s="72" t="s">
        <v>5</v>
      </c>
      <c r="G20" s="67">
        <f t="shared" si="1"/>
        <v>111800</v>
      </c>
      <c r="H20" s="68">
        <f>I20+J20</f>
        <v>111800</v>
      </c>
      <c r="I20" s="76"/>
      <c r="J20" s="68">
        <v>111800</v>
      </c>
    </row>
    <row r="21" spans="1:10" ht="14.25">
      <c r="A21" s="71">
        <v>30202</v>
      </c>
      <c r="B21" s="71"/>
      <c r="C21" s="71"/>
      <c r="D21" s="72" t="s">
        <v>188</v>
      </c>
      <c r="E21" s="72" t="s">
        <v>5</v>
      </c>
      <c r="F21" s="72" t="s">
        <v>5</v>
      </c>
      <c r="G21" s="67">
        <f t="shared" si="1"/>
        <v>0</v>
      </c>
      <c r="H21" s="68">
        <f>I21+J21</f>
        <v>0</v>
      </c>
      <c r="I21" s="76"/>
      <c r="J21" s="68"/>
    </row>
    <row r="22" spans="1:10" ht="14.25">
      <c r="A22" s="71">
        <v>30203</v>
      </c>
      <c r="B22" s="71"/>
      <c r="C22" s="71"/>
      <c r="D22" s="72" t="s">
        <v>189</v>
      </c>
      <c r="E22" s="72" t="s">
        <v>5</v>
      </c>
      <c r="F22" s="72" t="s">
        <v>5</v>
      </c>
      <c r="G22" s="67"/>
      <c r="H22" s="68"/>
      <c r="I22" s="76"/>
      <c r="J22" s="68"/>
    </row>
    <row r="23" spans="1:10" ht="14.25">
      <c r="A23" s="71">
        <v>30204</v>
      </c>
      <c r="B23" s="71"/>
      <c r="C23" s="71"/>
      <c r="D23" s="72" t="s">
        <v>190</v>
      </c>
      <c r="E23" s="72" t="s">
        <v>5</v>
      </c>
      <c r="F23" s="72" t="s">
        <v>5</v>
      </c>
      <c r="G23" s="67"/>
      <c r="H23" s="68"/>
      <c r="I23" s="76"/>
      <c r="J23" s="76"/>
    </row>
    <row r="24" spans="1:10" ht="14.25">
      <c r="A24" s="71">
        <v>30205</v>
      </c>
      <c r="B24" s="71"/>
      <c r="C24" s="71"/>
      <c r="D24" s="72" t="s">
        <v>191</v>
      </c>
      <c r="E24" s="72" t="s">
        <v>5</v>
      </c>
      <c r="F24" s="72" t="s">
        <v>5</v>
      </c>
      <c r="G24" s="67"/>
      <c r="H24" s="68"/>
      <c r="I24" s="76"/>
      <c r="J24" s="76"/>
    </row>
    <row r="25" spans="1:10" ht="14.25">
      <c r="A25" s="71">
        <v>30206</v>
      </c>
      <c r="B25" s="71"/>
      <c r="C25" s="71"/>
      <c r="D25" s="72" t="s">
        <v>192</v>
      </c>
      <c r="E25" s="72" t="s">
        <v>5</v>
      </c>
      <c r="F25" s="72" t="s">
        <v>5</v>
      </c>
      <c r="G25" s="67"/>
      <c r="H25" s="68"/>
      <c r="I25" s="76"/>
      <c r="J25" s="76"/>
    </row>
    <row r="26" spans="1:10" ht="14.25">
      <c r="A26" s="71">
        <v>30207</v>
      </c>
      <c r="B26" s="71"/>
      <c r="C26" s="71"/>
      <c r="D26" s="72" t="s">
        <v>193</v>
      </c>
      <c r="E26" s="72" t="s">
        <v>5</v>
      </c>
      <c r="F26" s="72" t="s">
        <v>5</v>
      </c>
      <c r="G26" s="67">
        <f>SUM(H26)</f>
        <v>20000</v>
      </c>
      <c r="H26" s="68">
        <f>I26+J26</f>
        <v>20000</v>
      </c>
      <c r="I26" s="76"/>
      <c r="J26" s="68">
        <v>20000</v>
      </c>
    </row>
    <row r="27" spans="1:10" ht="14.25">
      <c r="A27" s="71">
        <v>30208</v>
      </c>
      <c r="B27" s="71"/>
      <c r="C27" s="71"/>
      <c r="D27" s="72" t="s">
        <v>194</v>
      </c>
      <c r="E27" s="72" t="s">
        <v>5</v>
      </c>
      <c r="F27" s="72" t="s">
        <v>5</v>
      </c>
      <c r="G27" s="67"/>
      <c r="H27" s="68"/>
      <c r="I27" s="76"/>
      <c r="J27" s="68"/>
    </row>
    <row r="28" spans="1:10" ht="14.25">
      <c r="A28" s="71">
        <v>30209</v>
      </c>
      <c r="B28" s="71"/>
      <c r="C28" s="71"/>
      <c r="D28" s="72" t="s">
        <v>195</v>
      </c>
      <c r="E28" s="72" t="s">
        <v>5</v>
      </c>
      <c r="F28" s="72" t="s">
        <v>5</v>
      </c>
      <c r="G28" s="67"/>
      <c r="H28" s="68"/>
      <c r="I28" s="76"/>
      <c r="J28" s="76"/>
    </row>
    <row r="29" spans="1:10" ht="14.25">
      <c r="A29" s="71">
        <v>30211</v>
      </c>
      <c r="B29" s="71"/>
      <c r="C29" s="71"/>
      <c r="D29" s="72" t="s">
        <v>196</v>
      </c>
      <c r="E29" s="72" t="s">
        <v>5</v>
      </c>
      <c r="F29" s="72" t="s">
        <v>5</v>
      </c>
      <c r="G29" s="67">
        <f>SUM(H29)</f>
        <v>30000</v>
      </c>
      <c r="H29" s="68">
        <f>I29+J29</f>
        <v>30000</v>
      </c>
      <c r="I29" s="76"/>
      <c r="J29" s="68">
        <v>30000</v>
      </c>
    </row>
    <row r="30" spans="1:10" ht="14.25">
      <c r="A30" s="71">
        <v>30212</v>
      </c>
      <c r="B30" s="71"/>
      <c r="C30" s="71"/>
      <c r="D30" s="72" t="s">
        <v>197</v>
      </c>
      <c r="E30" s="72" t="s">
        <v>5</v>
      </c>
      <c r="F30" s="72" t="s">
        <v>5</v>
      </c>
      <c r="G30" s="67"/>
      <c r="H30" s="68"/>
      <c r="I30" s="76"/>
      <c r="J30" s="68"/>
    </row>
    <row r="31" spans="1:10" ht="14.25">
      <c r="A31" s="71">
        <v>30213</v>
      </c>
      <c r="B31" s="71"/>
      <c r="C31" s="71"/>
      <c r="D31" s="72" t="s">
        <v>198</v>
      </c>
      <c r="E31" s="72" t="s">
        <v>5</v>
      </c>
      <c r="F31" s="72" t="s">
        <v>5</v>
      </c>
      <c r="G31" s="67"/>
      <c r="H31" s="68"/>
      <c r="I31" s="76"/>
      <c r="J31" s="68"/>
    </row>
    <row r="32" spans="1:10" ht="14.25">
      <c r="A32" s="71">
        <v>30214</v>
      </c>
      <c r="B32" s="71"/>
      <c r="C32" s="71"/>
      <c r="D32" s="72" t="s">
        <v>199</v>
      </c>
      <c r="E32" s="72" t="s">
        <v>5</v>
      </c>
      <c r="F32" s="72" t="s">
        <v>5</v>
      </c>
      <c r="G32" s="67"/>
      <c r="H32" s="68"/>
      <c r="I32" s="76"/>
      <c r="J32" s="68"/>
    </row>
    <row r="33" spans="1:10" ht="14.25">
      <c r="A33" s="71">
        <v>30215</v>
      </c>
      <c r="B33" s="71"/>
      <c r="C33" s="71"/>
      <c r="D33" s="72" t="s">
        <v>200</v>
      </c>
      <c r="E33" s="72" t="s">
        <v>5</v>
      </c>
      <c r="F33" s="72" t="s">
        <v>5</v>
      </c>
      <c r="G33" s="67">
        <f>SUM(H33)</f>
        <v>20000</v>
      </c>
      <c r="H33" s="68">
        <f>I33+J33</f>
        <v>20000</v>
      </c>
      <c r="I33" s="76"/>
      <c r="J33" s="68">
        <v>20000</v>
      </c>
    </row>
    <row r="34" spans="1:10" ht="14.25">
      <c r="A34" s="71">
        <v>30216</v>
      </c>
      <c r="B34" s="71"/>
      <c r="C34" s="71"/>
      <c r="D34" s="72" t="s">
        <v>201</v>
      </c>
      <c r="E34" s="72" t="s">
        <v>5</v>
      </c>
      <c r="F34" s="72" t="s">
        <v>5</v>
      </c>
      <c r="G34" s="67">
        <f>SUM(H34)</f>
        <v>20000</v>
      </c>
      <c r="H34" s="68">
        <f>I34+J34</f>
        <v>20000</v>
      </c>
      <c r="I34" s="76"/>
      <c r="J34" s="68">
        <v>20000</v>
      </c>
    </row>
    <row r="35" spans="1:10" ht="14.25">
      <c r="A35" s="71">
        <v>30217</v>
      </c>
      <c r="B35" s="71"/>
      <c r="C35" s="71"/>
      <c r="D35" s="72" t="s">
        <v>202</v>
      </c>
      <c r="E35" s="72" t="s">
        <v>5</v>
      </c>
      <c r="F35" s="72" t="s">
        <v>5</v>
      </c>
      <c r="G35" s="67">
        <f>SUM(H35)</f>
        <v>9000</v>
      </c>
      <c r="H35" s="68">
        <f>I35+J35</f>
        <v>9000</v>
      </c>
      <c r="I35" s="76"/>
      <c r="J35" s="68">
        <v>9000</v>
      </c>
    </row>
    <row r="36" spans="1:10" ht="14.25">
      <c r="A36" s="71">
        <v>30218</v>
      </c>
      <c r="B36" s="71"/>
      <c r="C36" s="71"/>
      <c r="D36" s="72" t="s">
        <v>203</v>
      </c>
      <c r="E36" s="72" t="s">
        <v>5</v>
      </c>
      <c r="F36" s="72" t="s">
        <v>5</v>
      </c>
      <c r="G36" s="67"/>
      <c r="H36" s="68"/>
      <c r="I36" s="76"/>
      <c r="J36" s="68"/>
    </row>
    <row r="37" spans="1:10" ht="14.25">
      <c r="A37" s="71">
        <v>30224</v>
      </c>
      <c r="B37" s="71"/>
      <c r="C37" s="71"/>
      <c r="D37" s="72" t="s">
        <v>204</v>
      </c>
      <c r="E37" s="72" t="s">
        <v>5</v>
      </c>
      <c r="F37" s="72" t="s">
        <v>5</v>
      </c>
      <c r="G37" s="67"/>
      <c r="H37" s="68"/>
      <c r="I37" s="76"/>
      <c r="J37" s="76"/>
    </row>
    <row r="38" spans="1:10" ht="14.25">
      <c r="A38" s="71">
        <v>30225</v>
      </c>
      <c r="B38" s="71"/>
      <c r="C38" s="71"/>
      <c r="D38" s="72" t="s">
        <v>205</v>
      </c>
      <c r="E38" s="72" t="s">
        <v>5</v>
      </c>
      <c r="F38" s="72" t="s">
        <v>5</v>
      </c>
      <c r="G38" s="67"/>
      <c r="H38" s="68"/>
      <c r="I38" s="76"/>
      <c r="J38" s="76"/>
    </row>
    <row r="39" spans="1:10" ht="14.25">
      <c r="A39" s="71">
        <v>30226</v>
      </c>
      <c r="B39" s="71"/>
      <c r="C39" s="71"/>
      <c r="D39" s="72" t="s">
        <v>206</v>
      </c>
      <c r="E39" s="72" t="s">
        <v>5</v>
      </c>
      <c r="F39" s="72" t="s">
        <v>5</v>
      </c>
      <c r="G39" s="67"/>
      <c r="H39" s="68"/>
      <c r="I39" s="76"/>
      <c r="J39" s="76"/>
    </row>
    <row r="40" spans="1:10" ht="14.25">
      <c r="A40" s="71">
        <v>30227</v>
      </c>
      <c r="B40" s="71"/>
      <c r="C40" s="71"/>
      <c r="D40" s="72" t="s">
        <v>207</v>
      </c>
      <c r="E40" s="72" t="s">
        <v>5</v>
      </c>
      <c r="F40" s="72" t="s">
        <v>5</v>
      </c>
      <c r="G40" s="67"/>
      <c r="H40" s="68"/>
      <c r="I40" s="76"/>
      <c r="J40" s="68"/>
    </row>
    <row r="41" spans="1:10" ht="14.25">
      <c r="A41" s="71">
        <v>30228</v>
      </c>
      <c r="B41" s="71"/>
      <c r="C41" s="71"/>
      <c r="D41" s="72" t="s">
        <v>208</v>
      </c>
      <c r="E41" s="72" t="s">
        <v>5</v>
      </c>
      <c r="F41" s="72" t="s">
        <v>5</v>
      </c>
      <c r="G41" s="67"/>
      <c r="H41" s="68"/>
      <c r="I41" s="76"/>
      <c r="J41" s="68"/>
    </row>
    <row r="42" spans="1:10" ht="14.25">
      <c r="A42" s="71">
        <v>30229</v>
      </c>
      <c r="B42" s="71"/>
      <c r="C42" s="71"/>
      <c r="D42" s="72" t="s">
        <v>209</v>
      </c>
      <c r="E42" s="72" t="s">
        <v>5</v>
      </c>
      <c r="F42" s="72" t="s">
        <v>5</v>
      </c>
      <c r="G42" s="67">
        <f>SUM(H42)</f>
        <v>185300</v>
      </c>
      <c r="H42" s="68">
        <f>I42+J42</f>
        <v>185300</v>
      </c>
      <c r="I42" s="76"/>
      <c r="J42" s="68">
        <v>185300</v>
      </c>
    </row>
    <row r="43" spans="1:10" ht="14.25">
      <c r="A43" s="71">
        <v>30231</v>
      </c>
      <c r="B43" s="71"/>
      <c r="C43" s="71"/>
      <c r="D43" s="72" t="s">
        <v>210</v>
      </c>
      <c r="E43" s="72" t="s">
        <v>5</v>
      </c>
      <c r="F43" s="72" t="s">
        <v>5</v>
      </c>
      <c r="G43" s="67">
        <f>SUM(H43)</f>
        <v>150000</v>
      </c>
      <c r="H43" s="68">
        <f>I43+J43</f>
        <v>150000</v>
      </c>
      <c r="I43" s="76"/>
      <c r="J43" s="68">
        <v>150000</v>
      </c>
    </row>
    <row r="44" spans="1:10" ht="14.25">
      <c r="A44" s="71">
        <v>30239</v>
      </c>
      <c r="B44" s="71"/>
      <c r="C44" s="71"/>
      <c r="D44" s="72" t="s">
        <v>211</v>
      </c>
      <c r="E44" s="72" t="s">
        <v>5</v>
      </c>
      <c r="F44" s="72" t="s">
        <v>5</v>
      </c>
      <c r="G44" s="67">
        <f>SUM(H44)</f>
        <v>57000</v>
      </c>
      <c r="H44" s="68">
        <f>I44+J44</f>
        <v>57000</v>
      </c>
      <c r="I44" s="76"/>
      <c r="J44" s="68">
        <v>57000</v>
      </c>
    </row>
    <row r="45" spans="1:10" ht="14.25">
      <c r="A45" s="71">
        <v>30240</v>
      </c>
      <c r="B45" s="71"/>
      <c r="C45" s="71"/>
      <c r="D45" s="72" t="s">
        <v>212</v>
      </c>
      <c r="E45" s="72" t="s">
        <v>5</v>
      </c>
      <c r="F45" s="72" t="s">
        <v>5</v>
      </c>
      <c r="G45" s="67"/>
      <c r="H45" s="68"/>
      <c r="I45" s="76"/>
      <c r="J45" s="68"/>
    </row>
    <row r="46" spans="1:10" ht="14.25">
      <c r="A46" s="71">
        <v>30299</v>
      </c>
      <c r="B46" s="71"/>
      <c r="C46" s="71"/>
      <c r="D46" s="72" t="s">
        <v>213</v>
      </c>
      <c r="E46" s="72" t="s">
        <v>5</v>
      </c>
      <c r="F46" s="72" t="s">
        <v>5</v>
      </c>
      <c r="G46" s="67"/>
      <c r="H46" s="68"/>
      <c r="I46" s="76"/>
      <c r="J46" s="68">
        <v>62000</v>
      </c>
    </row>
    <row r="47" spans="1:10" ht="15">
      <c r="A47" s="73">
        <v>303</v>
      </c>
      <c r="B47" s="73"/>
      <c r="C47" s="73"/>
      <c r="D47" s="74" t="s">
        <v>214</v>
      </c>
      <c r="E47" s="74" t="s">
        <v>5</v>
      </c>
      <c r="F47" s="74" t="s">
        <v>5</v>
      </c>
      <c r="G47" s="67">
        <f>SUM(H47)</f>
        <v>635300</v>
      </c>
      <c r="H47" s="68">
        <f>I47+J47</f>
        <v>635300</v>
      </c>
      <c r="I47" s="68">
        <f>SUM(I48:I61)</f>
        <v>635300</v>
      </c>
      <c r="J47" s="76"/>
    </row>
    <row r="48" spans="1:10" ht="14.25">
      <c r="A48" s="71">
        <v>30301</v>
      </c>
      <c r="B48" s="71"/>
      <c r="C48" s="71"/>
      <c r="D48" s="72" t="s">
        <v>215</v>
      </c>
      <c r="E48" s="72" t="s">
        <v>5</v>
      </c>
      <c r="F48" s="72" t="s">
        <v>5</v>
      </c>
      <c r="G48" s="67"/>
      <c r="H48" s="68"/>
      <c r="I48" s="76"/>
      <c r="J48" s="76"/>
    </row>
    <row r="49" spans="1:10" ht="14.25">
      <c r="A49" s="71">
        <v>30302</v>
      </c>
      <c r="B49" s="71"/>
      <c r="C49" s="71"/>
      <c r="D49" s="72" t="s">
        <v>216</v>
      </c>
      <c r="E49" s="72" t="s">
        <v>5</v>
      </c>
      <c r="F49" s="72" t="s">
        <v>5</v>
      </c>
      <c r="G49" s="67"/>
      <c r="H49" s="68"/>
      <c r="I49" s="76"/>
      <c r="J49" s="76"/>
    </row>
    <row r="50" spans="1:10" ht="14.25">
      <c r="A50" s="71">
        <v>30303</v>
      </c>
      <c r="B50" s="71"/>
      <c r="C50" s="71"/>
      <c r="D50" s="72" t="s">
        <v>217</v>
      </c>
      <c r="E50" s="72" t="s">
        <v>5</v>
      </c>
      <c r="F50" s="72" t="s">
        <v>5</v>
      </c>
      <c r="G50" s="67"/>
      <c r="H50" s="68"/>
      <c r="I50" s="76"/>
      <c r="J50" s="76"/>
    </row>
    <row r="51" spans="1:10" ht="14.25">
      <c r="A51" s="71">
        <v>30304</v>
      </c>
      <c r="B51" s="71"/>
      <c r="C51" s="71"/>
      <c r="D51" s="72" t="s">
        <v>218</v>
      </c>
      <c r="E51" s="72" t="s">
        <v>5</v>
      </c>
      <c r="F51" s="72" t="s">
        <v>5</v>
      </c>
      <c r="G51" s="67"/>
      <c r="H51" s="68"/>
      <c r="I51" s="68"/>
      <c r="J51" s="76"/>
    </row>
    <row r="52" spans="1:10" ht="14.25">
      <c r="A52" s="71">
        <v>30305</v>
      </c>
      <c r="B52" s="71"/>
      <c r="C52" s="71"/>
      <c r="D52" s="72" t="s">
        <v>219</v>
      </c>
      <c r="E52" s="72" t="s">
        <v>5</v>
      </c>
      <c r="F52" s="72" t="s">
        <v>5</v>
      </c>
      <c r="G52" s="67"/>
      <c r="H52" s="68"/>
      <c r="I52" s="68"/>
      <c r="J52" s="76"/>
    </row>
    <row r="53" spans="1:10" ht="14.25">
      <c r="A53" s="71">
        <v>30306</v>
      </c>
      <c r="B53" s="71"/>
      <c r="C53" s="71"/>
      <c r="D53" s="72" t="s">
        <v>220</v>
      </c>
      <c r="E53" s="72" t="s">
        <v>5</v>
      </c>
      <c r="F53" s="72" t="s">
        <v>5</v>
      </c>
      <c r="G53" s="67"/>
      <c r="H53" s="68"/>
      <c r="I53" s="68"/>
      <c r="J53" s="76"/>
    </row>
    <row r="54" spans="1:10" ht="14.25">
      <c r="A54" s="71">
        <v>30307</v>
      </c>
      <c r="B54" s="71"/>
      <c r="C54" s="71"/>
      <c r="D54" s="72" t="s">
        <v>221</v>
      </c>
      <c r="E54" s="72" t="s">
        <v>5</v>
      </c>
      <c r="F54" s="72" t="s">
        <v>5</v>
      </c>
      <c r="G54" s="67"/>
      <c r="H54" s="68"/>
      <c r="I54" s="68"/>
      <c r="J54" s="76"/>
    </row>
    <row r="55" spans="1:10" ht="14.25">
      <c r="A55" s="71">
        <v>30308</v>
      </c>
      <c r="B55" s="71"/>
      <c r="C55" s="71"/>
      <c r="D55" s="72" t="s">
        <v>222</v>
      </c>
      <c r="E55" s="72" t="s">
        <v>5</v>
      </c>
      <c r="F55" s="72" t="s">
        <v>5</v>
      </c>
      <c r="G55" s="67"/>
      <c r="H55" s="68"/>
      <c r="I55" s="68"/>
      <c r="J55" s="76"/>
    </row>
    <row r="56" spans="1:10" ht="14.25">
      <c r="A56" s="71">
        <v>30309</v>
      </c>
      <c r="B56" s="71"/>
      <c r="C56" s="71"/>
      <c r="D56" s="72" t="s">
        <v>223</v>
      </c>
      <c r="E56" s="72" t="s">
        <v>5</v>
      </c>
      <c r="F56" s="72" t="s">
        <v>5</v>
      </c>
      <c r="G56" s="67"/>
      <c r="H56" s="68"/>
      <c r="I56" s="68"/>
      <c r="J56" s="76"/>
    </row>
    <row r="57" spans="1:10" ht="14.25">
      <c r="A57" s="71">
        <v>30310</v>
      </c>
      <c r="B57" s="71"/>
      <c r="C57" s="71"/>
      <c r="D57" s="72" t="s">
        <v>224</v>
      </c>
      <c r="E57" s="72" t="s">
        <v>5</v>
      </c>
      <c r="F57" s="72" t="s">
        <v>5</v>
      </c>
      <c r="G57" s="67"/>
      <c r="H57" s="68"/>
      <c r="I57" s="68"/>
      <c r="J57" s="76"/>
    </row>
    <row r="58" spans="1:10" ht="14.25">
      <c r="A58" s="71">
        <v>30311</v>
      </c>
      <c r="B58" s="71"/>
      <c r="C58" s="71"/>
      <c r="D58" s="72" t="s">
        <v>225</v>
      </c>
      <c r="E58" s="72" t="s">
        <v>5</v>
      </c>
      <c r="F58" s="72" t="s">
        <v>5</v>
      </c>
      <c r="G58" s="67">
        <f>SUM(H58)</f>
        <v>635300</v>
      </c>
      <c r="H58" s="68">
        <f>I58+J58</f>
        <v>635300</v>
      </c>
      <c r="I58" s="68">
        <v>635300</v>
      </c>
      <c r="J58" s="76"/>
    </row>
    <row r="59" spans="1:10" ht="14.25">
      <c r="A59" s="71">
        <v>30312</v>
      </c>
      <c r="B59" s="71"/>
      <c r="C59" s="71"/>
      <c r="D59" s="72" t="s">
        <v>226</v>
      </c>
      <c r="E59" s="72" t="s">
        <v>5</v>
      </c>
      <c r="F59" s="72" t="s">
        <v>5</v>
      </c>
      <c r="G59" s="67"/>
      <c r="H59" s="68"/>
      <c r="I59" s="76"/>
      <c r="J59" s="76"/>
    </row>
    <row r="60" spans="1:10" ht="14.25">
      <c r="A60" s="71">
        <v>30313</v>
      </c>
      <c r="B60" s="71"/>
      <c r="C60" s="71"/>
      <c r="D60" s="72" t="s">
        <v>227</v>
      </c>
      <c r="E60" s="72" t="s">
        <v>5</v>
      </c>
      <c r="F60" s="72" t="s">
        <v>5</v>
      </c>
      <c r="G60" s="67"/>
      <c r="H60" s="68"/>
      <c r="I60" s="76"/>
      <c r="J60" s="76"/>
    </row>
    <row r="61" spans="1:10" ht="14.25">
      <c r="A61" s="71">
        <v>30399</v>
      </c>
      <c r="B61" s="71"/>
      <c r="C61" s="71"/>
      <c r="D61" s="72" t="s">
        <v>228</v>
      </c>
      <c r="E61" s="72" t="s">
        <v>5</v>
      </c>
      <c r="F61" s="72" t="s">
        <v>5</v>
      </c>
      <c r="G61" s="67"/>
      <c r="H61" s="68"/>
      <c r="I61" s="76"/>
      <c r="J61" s="76"/>
    </row>
    <row r="62" spans="1:10" ht="15">
      <c r="A62" s="73">
        <v>310</v>
      </c>
      <c r="B62" s="73"/>
      <c r="C62" s="73"/>
      <c r="D62" s="74" t="s">
        <v>229</v>
      </c>
      <c r="E62" s="74" t="s">
        <v>5</v>
      </c>
      <c r="F62" s="74" t="s">
        <v>5</v>
      </c>
      <c r="G62" s="67"/>
      <c r="H62" s="68"/>
      <c r="I62" s="76"/>
      <c r="J62" s="76"/>
    </row>
    <row r="63" spans="1:10" ht="14.25">
      <c r="A63" s="71">
        <v>31001</v>
      </c>
      <c r="B63" s="71"/>
      <c r="C63" s="71"/>
      <c r="D63" s="72" t="s">
        <v>230</v>
      </c>
      <c r="E63" s="72" t="s">
        <v>5</v>
      </c>
      <c r="F63" s="72" t="s">
        <v>5</v>
      </c>
      <c r="G63" s="67"/>
      <c r="H63" s="68"/>
      <c r="I63" s="76"/>
      <c r="J63" s="76"/>
    </row>
    <row r="64" spans="1:10" ht="14.25">
      <c r="A64" s="71">
        <v>31002</v>
      </c>
      <c r="B64" s="71"/>
      <c r="C64" s="71"/>
      <c r="D64" s="72" t="s">
        <v>231</v>
      </c>
      <c r="E64" s="72" t="s">
        <v>5</v>
      </c>
      <c r="F64" s="72" t="s">
        <v>5</v>
      </c>
      <c r="G64" s="67"/>
      <c r="H64" s="68"/>
      <c r="I64" s="76"/>
      <c r="J64" s="76"/>
    </row>
    <row r="65" spans="1:10" ht="14.25">
      <c r="A65" s="71">
        <v>31003</v>
      </c>
      <c r="B65" s="71"/>
      <c r="C65" s="71"/>
      <c r="D65" s="72" t="s">
        <v>232</v>
      </c>
      <c r="E65" s="72" t="s">
        <v>5</v>
      </c>
      <c r="F65" s="72" t="s">
        <v>5</v>
      </c>
      <c r="G65" s="67"/>
      <c r="H65" s="68"/>
      <c r="I65" s="76"/>
      <c r="J65" s="76"/>
    </row>
    <row r="66" spans="1:10" ht="14.25">
      <c r="A66" s="71">
        <v>31005</v>
      </c>
      <c r="B66" s="71"/>
      <c r="C66" s="71"/>
      <c r="D66" s="72" t="s">
        <v>233</v>
      </c>
      <c r="E66" s="72" t="s">
        <v>5</v>
      </c>
      <c r="F66" s="72" t="s">
        <v>5</v>
      </c>
      <c r="G66" s="67"/>
      <c r="H66" s="68"/>
      <c r="I66" s="76"/>
      <c r="J66" s="76"/>
    </row>
    <row r="67" spans="1:10" ht="14.25">
      <c r="A67" s="71">
        <v>31006</v>
      </c>
      <c r="B67" s="71"/>
      <c r="C67" s="71"/>
      <c r="D67" s="72" t="s">
        <v>234</v>
      </c>
      <c r="E67" s="72" t="s">
        <v>5</v>
      </c>
      <c r="F67" s="72" t="s">
        <v>5</v>
      </c>
      <c r="G67" s="67"/>
      <c r="H67" s="68"/>
      <c r="I67" s="76"/>
      <c r="J67" s="76"/>
    </row>
    <row r="68" spans="1:10" ht="14.25">
      <c r="A68" s="71">
        <v>31007</v>
      </c>
      <c r="B68" s="71"/>
      <c r="C68" s="71"/>
      <c r="D68" s="72" t="s">
        <v>235</v>
      </c>
      <c r="E68" s="72" t="s">
        <v>5</v>
      </c>
      <c r="F68" s="72" t="s">
        <v>5</v>
      </c>
      <c r="G68" s="67"/>
      <c r="H68" s="68"/>
      <c r="I68" s="76"/>
      <c r="J68" s="76"/>
    </row>
    <row r="69" spans="1:10" ht="14.25">
      <c r="A69" s="71">
        <v>31008</v>
      </c>
      <c r="B69" s="71"/>
      <c r="C69" s="71"/>
      <c r="D69" s="72" t="s">
        <v>236</v>
      </c>
      <c r="E69" s="72" t="s">
        <v>5</v>
      </c>
      <c r="F69" s="72" t="s">
        <v>5</v>
      </c>
      <c r="G69" s="67"/>
      <c r="H69" s="68"/>
      <c r="I69" s="76"/>
      <c r="J69" s="76"/>
    </row>
    <row r="70" spans="1:10" ht="14.25">
      <c r="A70" s="71">
        <v>31009</v>
      </c>
      <c r="B70" s="71"/>
      <c r="C70" s="71"/>
      <c r="D70" s="72" t="s">
        <v>237</v>
      </c>
      <c r="E70" s="72" t="s">
        <v>5</v>
      </c>
      <c r="F70" s="72" t="s">
        <v>5</v>
      </c>
      <c r="G70" s="67"/>
      <c r="H70" s="68"/>
      <c r="I70" s="76"/>
      <c r="J70" s="76"/>
    </row>
    <row r="71" spans="1:10" ht="14.25">
      <c r="A71" s="71">
        <v>31010</v>
      </c>
      <c r="B71" s="71"/>
      <c r="C71" s="71"/>
      <c r="D71" s="72" t="s">
        <v>238</v>
      </c>
      <c r="E71" s="72" t="s">
        <v>5</v>
      </c>
      <c r="F71" s="72" t="s">
        <v>5</v>
      </c>
      <c r="G71" s="67"/>
      <c r="H71" s="68"/>
      <c r="I71" s="76"/>
      <c r="J71" s="76"/>
    </row>
    <row r="72" spans="1:10" ht="14.25">
      <c r="A72" s="71">
        <v>31011</v>
      </c>
      <c r="B72" s="71"/>
      <c r="C72" s="71"/>
      <c r="D72" s="72" t="s">
        <v>239</v>
      </c>
      <c r="E72" s="72" t="s">
        <v>5</v>
      </c>
      <c r="F72" s="72" t="s">
        <v>5</v>
      </c>
      <c r="G72" s="67"/>
      <c r="H72" s="68"/>
      <c r="I72" s="76"/>
      <c r="J72" s="76"/>
    </row>
    <row r="73" spans="1:10" ht="14.25">
      <c r="A73" s="71">
        <v>31012</v>
      </c>
      <c r="B73" s="71"/>
      <c r="C73" s="71"/>
      <c r="D73" s="72" t="s">
        <v>240</v>
      </c>
      <c r="E73" s="72" t="s">
        <v>5</v>
      </c>
      <c r="F73" s="72" t="s">
        <v>5</v>
      </c>
      <c r="G73" s="67"/>
      <c r="H73" s="68"/>
      <c r="I73" s="76"/>
      <c r="J73" s="76"/>
    </row>
    <row r="74" spans="1:10" ht="14.25">
      <c r="A74" s="71">
        <v>31013</v>
      </c>
      <c r="B74" s="71"/>
      <c r="C74" s="71"/>
      <c r="D74" s="72" t="s">
        <v>241</v>
      </c>
      <c r="E74" s="72" t="s">
        <v>5</v>
      </c>
      <c r="F74" s="72" t="s">
        <v>5</v>
      </c>
      <c r="G74" s="67"/>
      <c r="H74" s="68"/>
      <c r="I74" s="76"/>
      <c r="J74" s="76"/>
    </row>
    <row r="75" spans="1:10" ht="14.25">
      <c r="A75" s="71">
        <v>31019</v>
      </c>
      <c r="B75" s="71"/>
      <c r="C75" s="71"/>
      <c r="D75" s="72" t="s">
        <v>242</v>
      </c>
      <c r="E75" s="72" t="s">
        <v>5</v>
      </c>
      <c r="F75" s="72" t="s">
        <v>5</v>
      </c>
      <c r="G75" s="67"/>
      <c r="H75" s="68"/>
      <c r="I75" s="76"/>
      <c r="J75" s="76"/>
    </row>
    <row r="76" spans="1:10" ht="14.25">
      <c r="A76" s="71">
        <v>31020</v>
      </c>
      <c r="B76" s="71"/>
      <c r="C76" s="71"/>
      <c r="D76" s="72" t="s">
        <v>243</v>
      </c>
      <c r="E76" s="72" t="s">
        <v>5</v>
      </c>
      <c r="F76" s="72" t="s">
        <v>5</v>
      </c>
      <c r="G76" s="67"/>
      <c r="H76" s="68"/>
      <c r="I76" s="76"/>
      <c r="J76" s="76"/>
    </row>
    <row r="77" spans="1:10" ht="14.25">
      <c r="A77" s="71">
        <v>31099</v>
      </c>
      <c r="B77" s="71"/>
      <c r="C77" s="71"/>
      <c r="D77" s="72" t="s">
        <v>229</v>
      </c>
      <c r="E77" s="72" t="s">
        <v>5</v>
      </c>
      <c r="F77" s="72" t="s">
        <v>5</v>
      </c>
      <c r="G77" s="67"/>
      <c r="H77" s="68"/>
      <c r="I77" s="76"/>
      <c r="J77" s="76"/>
    </row>
    <row r="78" spans="1:10" ht="14.25">
      <c r="A78" s="71"/>
      <c r="B78" s="71"/>
      <c r="C78" s="71"/>
      <c r="D78" s="74" t="s">
        <v>244</v>
      </c>
      <c r="E78" s="74"/>
      <c r="F78" s="74"/>
      <c r="G78" s="67"/>
      <c r="H78" s="68"/>
      <c r="I78" s="76"/>
      <c r="J78" s="76"/>
    </row>
    <row r="79" spans="1:10" ht="13.5">
      <c r="A79" s="77" t="s">
        <v>245</v>
      </c>
      <c r="B79" s="78"/>
      <c r="C79" s="78"/>
      <c r="D79" s="78"/>
      <c r="E79" s="78"/>
      <c r="F79" s="78"/>
      <c r="G79" s="78"/>
      <c r="H79" s="78"/>
      <c r="I79" s="78"/>
      <c r="J79" s="78"/>
    </row>
  </sheetData>
  <sheetProtection/>
  <mergeCells count="151">
    <mergeCell ref="A1:J1"/>
    <mergeCell ref="D2:F2"/>
    <mergeCell ref="D3:F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rintOptions horizontalCentered="1"/>
  <pageMargins left="0.5506944444444445" right="0.5506944444444445" top="0.9798611111111111" bottom="0.9798611111111111" header="0.5118055555555555" footer="0.5118055555555555"/>
  <pageSetup horizontalDpi="600" verticalDpi="600" orientation="portrait" paperSize="9"/>
  <ignoredErrors>
    <ignoredError sqref="G10" formula="1"/>
  </ignoredErrors>
</worksheet>
</file>

<file path=xl/worksheets/sheet7.xml><?xml version="1.0" encoding="utf-8"?>
<worksheet xmlns="http://schemas.openxmlformats.org/spreadsheetml/2006/main" xmlns:r="http://schemas.openxmlformats.org/officeDocument/2006/relationships">
  <dimension ref="A1:J13"/>
  <sheetViews>
    <sheetView workbookViewId="0" topLeftCell="A1">
      <selection activeCell="F20" sqref="F20"/>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7" t="s">
        <v>246</v>
      </c>
      <c r="B1" s="28"/>
      <c r="C1" s="28"/>
      <c r="D1" s="28"/>
      <c r="E1" s="28"/>
      <c r="F1" s="28"/>
      <c r="G1" s="28"/>
      <c r="H1" s="28"/>
      <c r="I1" s="28"/>
      <c r="J1" s="28"/>
    </row>
    <row r="2" ht="14.25">
      <c r="J2" s="47" t="s">
        <v>247</v>
      </c>
    </row>
    <row r="3" spans="1:10" ht="14.25">
      <c r="A3" s="29" t="s">
        <v>93</v>
      </c>
      <c r="D3" s="30" t="s">
        <v>94</v>
      </c>
      <c r="J3" s="48" t="s">
        <v>167</v>
      </c>
    </row>
    <row r="4" spans="1:10" ht="15" customHeight="1">
      <c r="A4" s="31" t="s">
        <v>7</v>
      </c>
      <c r="B4" s="31" t="s">
        <v>5</v>
      </c>
      <c r="C4" s="31" t="s">
        <v>5</v>
      </c>
      <c r="D4" s="31" t="s">
        <v>5</v>
      </c>
      <c r="E4" s="31" t="s">
        <v>248</v>
      </c>
      <c r="F4" s="31" t="s">
        <v>249</v>
      </c>
      <c r="G4" s="31" t="s">
        <v>250</v>
      </c>
      <c r="H4" s="31" t="s">
        <v>5</v>
      </c>
      <c r="I4" s="31" t="s">
        <v>5</v>
      </c>
      <c r="J4" s="49" t="s">
        <v>251</v>
      </c>
    </row>
    <row r="5" spans="1:10" ht="15" customHeight="1">
      <c r="A5" s="31" t="s">
        <v>101</v>
      </c>
      <c r="B5" s="31" t="s">
        <v>5</v>
      </c>
      <c r="C5" s="31" t="s">
        <v>5</v>
      </c>
      <c r="D5" s="31" t="s">
        <v>102</v>
      </c>
      <c r="E5" s="31"/>
      <c r="F5" s="31"/>
      <c r="G5" s="31" t="s">
        <v>107</v>
      </c>
      <c r="H5" s="31" t="s">
        <v>117</v>
      </c>
      <c r="I5" s="31" t="s">
        <v>118</v>
      </c>
      <c r="J5" s="49"/>
    </row>
    <row r="6" spans="1:10" ht="15" customHeight="1">
      <c r="A6" s="31" t="s">
        <v>5</v>
      </c>
      <c r="B6" s="31" t="s">
        <v>5</v>
      </c>
      <c r="C6" s="31" t="s">
        <v>5</v>
      </c>
      <c r="D6" s="31" t="s">
        <v>5</v>
      </c>
      <c r="E6" s="31"/>
      <c r="F6" s="31"/>
      <c r="G6" s="31" t="s">
        <v>5</v>
      </c>
      <c r="H6" s="31"/>
      <c r="I6" s="31"/>
      <c r="J6" s="49"/>
    </row>
    <row r="7" spans="1:10" ht="30.75" customHeight="1">
      <c r="A7" s="31" t="s">
        <v>5</v>
      </c>
      <c r="B7" s="31" t="s">
        <v>5</v>
      </c>
      <c r="C7" s="31" t="s">
        <v>5</v>
      </c>
      <c r="D7" s="31" t="s">
        <v>5</v>
      </c>
      <c r="E7" s="31"/>
      <c r="F7" s="31"/>
      <c r="G7" s="31" t="s">
        <v>5</v>
      </c>
      <c r="H7" s="31"/>
      <c r="I7" s="31"/>
      <c r="J7" s="49"/>
    </row>
    <row r="8" spans="1:10" ht="15" customHeight="1">
      <c r="A8" s="31" t="s">
        <v>104</v>
      </c>
      <c r="B8" s="31" t="s">
        <v>105</v>
      </c>
      <c r="C8" s="31" t="s">
        <v>106</v>
      </c>
      <c r="D8" s="31" t="s">
        <v>10</v>
      </c>
      <c r="E8" s="31">
        <v>1</v>
      </c>
      <c r="F8" s="32">
        <v>2</v>
      </c>
      <c r="G8" s="32">
        <v>3</v>
      </c>
      <c r="H8" s="32">
        <v>4</v>
      </c>
      <c r="I8" s="32">
        <v>5</v>
      </c>
      <c r="J8" s="50">
        <v>6</v>
      </c>
    </row>
    <row r="9" spans="1:10" ht="21" customHeight="1">
      <c r="A9" s="31" t="s">
        <v>5</v>
      </c>
      <c r="B9" s="31" t="s">
        <v>5</v>
      </c>
      <c r="C9" s="31" t="s">
        <v>5</v>
      </c>
      <c r="D9" s="31" t="s">
        <v>107</v>
      </c>
      <c r="E9" s="31"/>
      <c r="F9" s="33">
        <v>26000000</v>
      </c>
      <c r="G9" s="33"/>
      <c r="H9" s="33"/>
      <c r="I9" s="33">
        <v>26000000</v>
      </c>
      <c r="J9" s="51"/>
    </row>
    <row r="10" spans="1:10" ht="21" customHeight="1">
      <c r="A10" s="34">
        <v>212</v>
      </c>
      <c r="B10" s="34"/>
      <c r="C10" s="34"/>
      <c r="D10" s="35" t="s">
        <v>111</v>
      </c>
      <c r="E10" s="36"/>
      <c r="F10" s="37">
        <v>26000000</v>
      </c>
      <c r="G10" s="37"/>
      <c r="H10" s="37"/>
      <c r="I10" s="37">
        <v>26000000</v>
      </c>
      <c r="J10" s="52"/>
    </row>
    <row r="11" spans="1:10" ht="24" customHeight="1">
      <c r="A11" s="38">
        <v>21210</v>
      </c>
      <c r="B11" s="38"/>
      <c r="C11" s="38"/>
      <c r="D11" s="35" t="s">
        <v>112</v>
      </c>
      <c r="E11" s="39"/>
      <c r="F11" s="40">
        <v>26000000</v>
      </c>
      <c r="G11" s="40"/>
      <c r="H11" s="40"/>
      <c r="I11" s="40">
        <v>26000000</v>
      </c>
      <c r="J11" s="53"/>
    </row>
    <row r="12" spans="1:10" ht="21" customHeight="1">
      <c r="A12" s="41">
        <v>2121099</v>
      </c>
      <c r="B12" s="42"/>
      <c r="C12" s="43"/>
      <c r="D12" s="35" t="s">
        <v>113</v>
      </c>
      <c r="E12" s="35"/>
      <c r="F12" s="44">
        <v>26000000</v>
      </c>
      <c r="G12" s="44"/>
      <c r="H12" s="44"/>
      <c r="I12" s="44">
        <v>26000000</v>
      </c>
      <c r="J12" s="44"/>
    </row>
    <row r="13" spans="1:10" ht="22.5" customHeight="1">
      <c r="A13" s="45" t="s">
        <v>252</v>
      </c>
      <c r="B13" s="46"/>
      <c r="C13" s="46"/>
      <c r="D13" s="46"/>
      <c r="E13" s="46"/>
      <c r="F13" s="46"/>
      <c r="G13" s="46"/>
      <c r="H13" s="46"/>
      <c r="I13" s="46"/>
      <c r="J13" s="46"/>
    </row>
  </sheetData>
  <sheetProtection/>
  <mergeCells count="18">
    <mergeCell ref="A1:J1"/>
    <mergeCell ref="A4:D4"/>
    <mergeCell ref="G4:I4"/>
    <mergeCell ref="A10:C10"/>
    <mergeCell ref="A11:C11"/>
    <mergeCell ref="A12:C12"/>
    <mergeCell ref="A13:J13"/>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1">
      <selection activeCell="B4" sqref="B4"/>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10" t="s">
        <v>253</v>
      </c>
      <c r="B1" s="10"/>
      <c r="C1" s="10"/>
    </row>
    <row r="2" spans="1:3" ht="23.25" customHeight="1">
      <c r="A2" s="11"/>
      <c r="B2" s="11"/>
      <c r="C2" s="12" t="s">
        <v>254</v>
      </c>
    </row>
    <row r="3" spans="1:3" s="9" customFormat="1" ht="18" customHeight="1">
      <c r="A3" s="13" t="s">
        <v>2</v>
      </c>
      <c r="B3" s="14"/>
      <c r="C3" s="15" t="s">
        <v>255</v>
      </c>
    </row>
    <row r="4" spans="1:3" s="9" customFormat="1" ht="30" customHeight="1">
      <c r="A4" s="16" t="s">
        <v>256</v>
      </c>
      <c r="B4" s="16" t="s">
        <v>257</v>
      </c>
      <c r="C4" s="16" t="s">
        <v>258</v>
      </c>
    </row>
    <row r="5" spans="1:3" s="9" customFormat="1" ht="30" customHeight="1">
      <c r="A5" s="17" t="s">
        <v>259</v>
      </c>
      <c r="B5" s="18">
        <f>B8+B7</f>
        <v>159000</v>
      </c>
      <c r="C5" s="16"/>
    </row>
    <row r="6" spans="1:3" s="9" customFormat="1" ht="30" customHeight="1">
      <c r="A6" s="19" t="s">
        <v>260</v>
      </c>
      <c r="B6" s="18"/>
      <c r="C6" s="20"/>
    </row>
    <row r="7" spans="1:3" s="9" customFormat="1" ht="30" customHeight="1">
      <c r="A7" s="19" t="s">
        <v>261</v>
      </c>
      <c r="B7" s="18">
        <v>9000</v>
      </c>
      <c r="C7" s="20"/>
    </row>
    <row r="8" spans="1:3" s="9" customFormat="1" ht="30" customHeight="1">
      <c r="A8" s="19" t="s">
        <v>262</v>
      </c>
      <c r="B8" s="18">
        <f>B9+B10</f>
        <v>150000</v>
      </c>
      <c r="C8" s="20"/>
    </row>
    <row r="9" spans="1:3" s="9" customFormat="1" ht="30" customHeight="1">
      <c r="A9" s="19" t="s">
        <v>263</v>
      </c>
      <c r="B9" s="18">
        <v>150000</v>
      </c>
      <c r="C9" s="20"/>
    </row>
    <row r="10" spans="1:3" s="9" customFormat="1" ht="30" customHeight="1">
      <c r="A10" s="19" t="s">
        <v>264</v>
      </c>
      <c r="B10" s="18"/>
      <c r="C10" s="20"/>
    </row>
    <row r="11" spans="1:3" ht="30" customHeight="1">
      <c r="A11" s="21" t="s">
        <v>265</v>
      </c>
      <c r="B11" s="22"/>
      <c r="C11" s="23"/>
    </row>
    <row r="12" spans="1:3" ht="30" customHeight="1">
      <c r="A12" s="24" t="s">
        <v>266</v>
      </c>
      <c r="B12" s="22"/>
      <c r="C12" s="23"/>
    </row>
    <row r="13" spans="1:3" ht="30" customHeight="1">
      <c r="A13" s="24" t="s">
        <v>267</v>
      </c>
      <c r="B13" s="22"/>
      <c r="C13" s="23"/>
    </row>
    <row r="14" spans="1:3" ht="30" customHeight="1">
      <c r="A14" s="24" t="s">
        <v>268</v>
      </c>
      <c r="B14" s="22"/>
      <c r="C14" s="23"/>
    </row>
    <row r="15" spans="1:3" ht="30" customHeight="1">
      <c r="A15" s="24" t="s">
        <v>269</v>
      </c>
      <c r="B15" s="25">
        <v>6</v>
      </c>
      <c r="C15" s="26"/>
    </row>
    <row r="16" spans="1:3" ht="30" customHeight="1">
      <c r="A16" s="24" t="s">
        <v>270</v>
      </c>
      <c r="B16" s="22"/>
      <c r="C16" s="26"/>
    </row>
    <row r="17" spans="1:3" ht="30" customHeight="1">
      <c r="A17" s="24" t="s">
        <v>271</v>
      </c>
      <c r="B17" s="22"/>
      <c r="C17" s="26"/>
    </row>
    <row r="18" spans="1:3" ht="30" customHeight="1">
      <c r="A18" s="24" t="s">
        <v>272</v>
      </c>
      <c r="B18" s="22"/>
      <c r="C18" s="23"/>
    </row>
    <row r="19" spans="1:3" ht="30" customHeight="1">
      <c r="A19" s="24" t="s">
        <v>273</v>
      </c>
      <c r="B19" s="22"/>
      <c r="C19" s="23"/>
    </row>
  </sheetData>
  <sheetProtection/>
  <mergeCells count="1">
    <mergeCell ref="A1:C1"/>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27"/>
  <sheetViews>
    <sheetView zoomScaleSheetLayoutView="100" workbookViewId="0" topLeftCell="D22">
      <selection activeCell="D4" sqref="D4:F4"/>
    </sheetView>
  </sheetViews>
  <sheetFormatPr defaultColWidth="9.140625" defaultRowHeight="12.75" customHeight="1"/>
  <cols>
    <col min="1" max="1" width="7.8515625" style="1" customWidth="1"/>
    <col min="2" max="2" width="11.28125" style="1" customWidth="1"/>
    <col min="3" max="3" width="8.421875" style="1" customWidth="1"/>
    <col min="4" max="4" width="14.57421875" style="1" customWidth="1"/>
    <col min="5" max="5" width="8.8515625" style="1" customWidth="1"/>
    <col min="6" max="6" width="9.421875" style="1" customWidth="1"/>
    <col min="7" max="7" width="20.28125" style="1" customWidth="1"/>
    <col min="8" max="8" width="9.140625" style="1" customWidth="1"/>
    <col min="9" max="9" width="9.140625" style="1" hidden="1" customWidth="1"/>
    <col min="10" max="19" width="9.140625" style="1" customWidth="1"/>
    <col min="20" max="16384" width="9.140625" style="2" customWidth="1"/>
  </cols>
  <sheetData>
    <row r="1" spans="1:9" s="1" customFormat="1" ht="40.5" customHeight="1">
      <c r="A1" s="3" t="s">
        <v>274</v>
      </c>
      <c r="B1" s="3"/>
      <c r="C1" s="3"/>
      <c r="D1" s="3"/>
      <c r="E1" s="3"/>
      <c r="F1" s="3"/>
      <c r="G1" s="3"/>
      <c r="H1" s="3"/>
      <c r="I1" s="3"/>
    </row>
    <row r="2" spans="1:9" s="1" customFormat="1" ht="25.5" customHeight="1">
      <c r="A2" s="4" t="s">
        <v>275</v>
      </c>
      <c r="B2" s="4"/>
      <c r="C2" s="4"/>
      <c r="D2" s="4"/>
      <c r="E2" s="4"/>
      <c r="F2" s="4"/>
      <c r="G2" s="4"/>
      <c r="H2" s="4"/>
      <c r="I2" s="4"/>
    </row>
    <row r="3" spans="1:9" s="1" customFormat="1" ht="24" customHeight="1">
      <c r="A3" s="4" t="s">
        <v>276</v>
      </c>
      <c r="B3" s="4"/>
      <c r="C3" s="4"/>
      <c r="D3" s="4" t="s">
        <v>277</v>
      </c>
      <c r="E3" s="5"/>
      <c r="F3" s="5"/>
      <c r="G3" s="5"/>
      <c r="H3" s="5"/>
      <c r="I3" s="5"/>
    </row>
    <row r="4" spans="1:9" s="1" customFormat="1" ht="33" customHeight="1">
      <c r="A4" s="4" t="s">
        <v>278</v>
      </c>
      <c r="B4" s="4"/>
      <c r="C4" s="4"/>
      <c r="D4" s="4" t="s">
        <v>279</v>
      </c>
      <c r="E4" s="5"/>
      <c r="F4" s="5"/>
      <c r="G4" s="4" t="s">
        <v>280</v>
      </c>
      <c r="H4" s="4" t="s">
        <v>94</v>
      </c>
      <c r="I4" s="5"/>
    </row>
    <row r="5" spans="1:9" s="1" customFormat="1" ht="28.5" customHeight="1">
      <c r="A5" s="4" t="s">
        <v>281</v>
      </c>
      <c r="B5" s="4"/>
      <c r="C5" s="4"/>
      <c r="D5" s="4" t="s">
        <v>282</v>
      </c>
      <c r="E5" s="4"/>
      <c r="F5" s="4"/>
      <c r="G5" s="4" t="s">
        <v>283</v>
      </c>
      <c r="H5" s="4" t="s">
        <v>284</v>
      </c>
      <c r="I5" s="4"/>
    </row>
    <row r="6" spans="1:9" s="1" customFormat="1" ht="57" customHeight="1">
      <c r="A6" s="4" t="s">
        <v>285</v>
      </c>
      <c r="B6" s="4"/>
      <c r="C6" s="4"/>
      <c r="D6" s="4">
        <v>2600</v>
      </c>
      <c r="E6" s="4" t="s">
        <v>286</v>
      </c>
      <c r="F6" s="4">
        <v>2600</v>
      </c>
      <c r="G6" s="4" t="s">
        <v>287</v>
      </c>
      <c r="H6" s="4">
        <v>2600</v>
      </c>
      <c r="I6" s="4"/>
    </row>
    <row r="7" spans="1:9" s="1" customFormat="1" ht="46.5" customHeight="1">
      <c r="A7" s="4" t="s">
        <v>288</v>
      </c>
      <c r="B7" s="4"/>
      <c r="C7" s="4"/>
      <c r="D7" s="4" t="s">
        <v>289</v>
      </c>
      <c r="E7" s="5"/>
      <c r="F7" s="5"/>
      <c r="G7" s="5"/>
      <c r="H7" s="5"/>
      <c r="I7" s="5"/>
    </row>
    <row r="8" spans="1:9" s="1" customFormat="1" ht="46.5" customHeight="1">
      <c r="A8" s="4" t="s">
        <v>290</v>
      </c>
      <c r="B8" s="4"/>
      <c r="C8" s="4"/>
      <c r="D8" s="4" t="s">
        <v>291</v>
      </c>
      <c r="E8" s="5"/>
      <c r="F8" s="5"/>
      <c r="G8" s="5"/>
      <c r="H8" s="5"/>
      <c r="I8" s="5"/>
    </row>
    <row r="9" spans="1:9" s="1" customFormat="1" ht="46.5" customHeight="1">
      <c r="A9" s="4" t="s">
        <v>292</v>
      </c>
      <c r="B9" s="4"/>
      <c r="C9" s="4"/>
      <c r="D9" s="4" t="s">
        <v>293</v>
      </c>
      <c r="E9" s="5"/>
      <c r="F9" s="5"/>
      <c r="G9" s="5"/>
      <c r="H9" s="5"/>
      <c r="I9" s="5"/>
    </row>
    <row r="10" spans="1:9" s="1" customFormat="1" ht="42" customHeight="1">
      <c r="A10" s="4" t="s">
        <v>294</v>
      </c>
      <c r="B10" s="4"/>
      <c r="C10" s="4"/>
      <c r="D10" s="4" t="s">
        <v>295</v>
      </c>
      <c r="E10" s="5"/>
      <c r="F10" s="5"/>
      <c r="G10" s="5"/>
      <c r="H10" s="5"/>
      <c r="I10" s="5"/>
    </row>
    <row r="11" spans="1:9" s="1" customFormat="1" ht="46.5" customHeight="1">
      <c r="A11" s="4" t="s">
        <v>296</v>
      </c>
      <c r="B11" s="4"/>
      <c r="C11" s="4"/>
      <c r="D11" s="4" t="s">
        <v>295</v>
      </c>
      <c r="E11" s="5"/>
      <c r="F11" s="5"/>
      <c r="G11" s="5"/>
      <c r="H11" s="5"/>
      <c r="I11" s="5"/>
    </row>
    <row r="12" spans="1:9" s="1" customFormat="1" ht="15.75" customHeight="1">
      <c r="A12" s="4"/>
      <c r="B12" s="4"/>
      <c r="C12" s="4"/>
      <c r="D12" s="4"/>
      <c r="E12" s="6"/>
      <c r="F12" s="6"/>
      <c r="G12" s="6"/>
      <c r="H12" s="6"/>
      <c r="I12" s="6"/>
    </row>
    <row r="13" spans="1:9" s="1" customFormat="1" ht="24.75" customHeight="1">
      <c r="A13" s="4" t="s">
        <v>297</v>
      </c>
      <c r="B13" s="4"/>
      <c r="C13" s="4"/>
      <c r="D13" s="4"/>
      <c r="E13" s="4"/>
      <c r="F13" s="4"/>
      <c r="G13" s="4" t="s">
        <v>298</v>
      </c>
      <c r="H13" s="4"/>
      <c r="I13" s="4"/>
    </row>
    <row r="14" spans="1:9" s="1" customFormat="1" ht="84" customHeight="1">
      <c r="A14" s="4" t="s">
        <v>299</v>
      </c>
      <c r="B14" s="4" t="s">
        <v>300</v>
      </c>
      <c r="C14" s="4"/>
      <c r="D14" s="4"/>
      <c r="E14" s="4"/>
      <c r="F14" s="4"/>
      <c r="G14" s="4" t="s">
        <v>300</v>
      </c>
      <c r="H14" s="4"/>
      <c r="I14" s="4"/>
    </row>
    <row r="15" spans="1:9" s="1" customFormat="1" ht="27" customHeight="1">
      <c r="A15" s="7"/>
      <c r="B15" s="4" t="s">
        <v>301</v>
      </c>
      <c r="C15" s="4" t="s">
        <v>302</v>
      </c>
      <c r="D15" s="4" t="s">
        <v>303</v>
      </c>
      <c r="E15" s="4" t="s">
        <v>304</v>
      </c>
      <c r="F15" s="4" t="s">
        <v>302</v>
      </c>
      <c r="G15" s="4" t="s">
        <v>303</v>
      </c>
      <c r="H15" s="4" t="s">
        <v>304</v>
      </c>
      <c r="I15" s="6"/>
    </row>
    <row r="16" spans="1:9" s="1" customFormat="1" ht="52.5" customHeight="1">
      <c r="A16" s="4" t="s">
        <v>305</v>
      </c>
      <c r="B16" s="8" t="s">
        <v>306</v>
      </c>
      <c r="C16" s="8" t="s">
        <v>307</v>
      </c>
      <c r="D16" s="8" t="s">
        <v>308</v>
      </c>
      <c r="E16" s="8" t="s">
        <v>309</v>
      </c>
      <c r="F16" s="8" t="s">
        <v>307</v>
      </c>
      <c r="G16" s="8" t="s">
        <v>308</v>
      </c>
      <c r="H16" s="8" t="s">
        <v>309</v>
      </c>
      <c r="I16" s="6"/>
    </row>
    <row r="17" spans="1:9" s="1" customFormat="1" ht="48" customHeight="1">
      <c r="A17" s="4"/>
      <c r="B17" s="8"/>
      <c r="C17" s="8"/>
      <c r="D17" s="8" t="s">
        <v>308</v>
      </c>
      <c r="E17" s="8" t="s">
        <v>309</v>
      </c>
      <c r="F17" s="8"/>
      <c r="G17" s="8" t="s">
        <v>308</v>
      </c>
      <c r="H17" s="8" t="s">
        <v>309</v>
      </c>
      <c r="I17" s="6"/>
    </row>
    <row r="18" spans="1:9" s="1" customFormat="1" ht="48.75" customHeight="1">
      <c r="A18" s="4"/>
      <c r="B18" s="8"/>
      <c r="C18" s="8" t="s">
        <v>310</v>
      </c>
      <c r="D18" s="8" t="s">
        <v>311</v>
      </c>
      <c r="E18" s="8" t="s">
        <v>312</v>
      </c>
      <c r="F18" s="8" t="s">
        <v>310</v>
      </c>
      <c r="G18" s="8" t="s">
        <v>311</v>
      </c>
      <c r="H18" s="8" t="s">
        <v>312</v>
      </c>
      <c r="I18" s="6"/>
    </row>
    <row r="19" spans="1:9" s="1" customFormat="1" ht="49.5" customHeight="1">
      <c r="A19" s="4"/>
      <c r="B19" s="8"/>
      <c r="C19" s="8"/>
      <c r="D19" s="8" t="s">
        <v>311</v>
      </c>
      <c r="E19" s="8" t="s">
        <v>312</v>
      </c>
      <c r="F19" s="8"/>
      <c r="G19" s="8" t="s">
        <v>311</v>
      </c>
      <c r="H19" s="8" t="s">
        <v>312</v>
      </c>
      <c r="I19" s="6"/>
    </row>
    <row r="20" spans="1:9" s="1" customFormat="1" ht="40.5" customHeight="1">
      <c r="A20" s="4"/>
      <c r="B20" s="8"/>
      <c r="C20" s="8" t="s">
        <v>313</v>
      </c>
      <c r="D20" s="8" t="s">
        <v>314</v>
      </c>
      <c r="E20" s="8" t="s">
        <v>315</v>
      </c>
      <c r="F20" s="8" t="s">
        <v>313</v>
      </c>
      <c r="G20" s="8" t="s">
        <v>314</v>
      </c>
      <c r="H20" s="8" t="s">
        <v>315</v>
      </c>
      <c r="I20" s="6"/>
    </row>
    <row r="21" spans="1:9" s="1" customFormat="1" ht="42.75" customHeight="1">
      <c r="A21" s="4"/>
      <c r="B21" s="8"/>
      <c r="C21" s="8"/>
      <c r="D21" s="8" t="s">
        <v>295</v>
      </c>
      <c r="E21" s="8" t="s">
        <v>315</v>
      </c>
      <c r="F21" s="8"/>
      <c r="G21" s="8" t="s">
        <v>295</v>
      </c>
      <c r="H21" s="8" t="s">
        <v>315</v>
      </c>
      <c r="I21" s="6"/>
    </row>
    <row r="22" spans="1:9" s="1" customFormat="1" ht="45" customHeight="1">
      <c r="A22" s="4"/>
      <c r="B22" s="8" t="s">
        <v>316</v>
      </c>
      <c r="C22" s="8" t="s">
        <v>317</v>
      </c>
      <c r="D22" s="8" t="s">
        <v>293</v>
      </c>
      <c r="E22" s="8" t="s">
        <v>318</v>
      </c>
      <c r="F22" s="8" t="s">
        <v>317</v>
      </c>
      <c r="G22" s="8" t="s">
        <v>293</v>
      </c>
      <c r="H22" s="8" t="s">
        <v>318</v>
      </c>
      <c r="I22" s="6"/>
    </row>
    <row r="23" spans="1:9" s="1" customFormat="1" ht="33" customHeight="1">
      <c r="A23" s="4"/>
      <c r="B23" s="8"/>
      <c r="C23" s="8"/>
      <c r="D23" s="8" t="s">
        <v>293</v>
      </c>
      <c r="E23" s="8" t="s">
        <v>318</v>
      </c>
      <c r="F23" s="8"/>
      <c r="G23" s="8" t="s">
        <v>293</v>
      </c>
      <c r="H23" s="8" t="s">
        <v>318</v>
      </c>
      <c r="I23" s="6"/>
    </row>
    <row r="24" spans="1:9" s="1" customFormat="1" ht="48.75" customHeight="1">
      <c r="A24" s="4"/>
      <c r="B24" s="8"/>
      <c r="C24" s="8" t="s">
        <v>319</v>
      </c>
      <c r="D24" s="8" t="s">
        <v>320</v>
      </c>
      <c r="E24" s="8" t="s">
        <v>318</v>
      </c>
      <c r="F24" s="8" t="s">
        <v>319</v>
      </c>
      <c r="G24" s="8" t="s">
        <v>320</v>
      </c>
      <c r="H24" s="8" t="s">
        <v>318</v>
      </c>
      <c r="I24" s="6"/>
    </row>
    <row r="25" spans="1:9" s="1" customFormat="1" ht="42" customHeight="1">
      <c r="A25" s="4"/>
      <c r="B25" s="8"/>
      <c r="C25" s="8"/>
      <c r="D25" s="8" t="s">
        <v>320</v>
      </c>
      <c r="E25" s="8" t="s">
        <v>318</v>
      </c>
      <c r="F25" s="8"/>
      <c r="G25" s="8" t="s">
        <v>320</v>
      </c>
      <c r="H25" s="8" t="s">
        <v>318</v>
      </c>
      <c r="I25" s="6"/>
    </row>
    <row r="26" spans="1:9" s="1" customFormat="1" ht="48" customHeight="1">
      <c r="A26" s="4"/>
      <c r="B26" s="8" t="s">
        <v>321</v>
      </c>
      <c r="C26" s="8" t="s">
        <v>322</v>
      </c>
      <c r="D26" s="8" t="s">
        <v>323</v>
      </c>
      <c r="E26" s="8" t="s">
        <v>318</v>
      </c>
      <c r="F26" s="8" t="s">
        <v>322</v>
      </c>
      <c r="G26" s="8" t="s">
        <v>323</v>
      </c>
      <c r="H26" s="8" t="s">
        <v>318</v>
      </c>
      <c r="I26" s="6"/>
    </row>
    <row r="27" spans="1:9" s="1" customFormat="1" ht="42" customHeight="1">
      <c r="A27" s="4"/>
      <c r="B27" s="8"/>
      <c r="C27" s="8"/>
      <c r="D27" s="8" t="s">
        <v>323</v>
      </c>
      <c r="E27" s="8" t="s">
        <v>318</v>
      </c>
      <c r="F27" s="8"/>
      <c r="G27" s="8" t="s">
        <v>323</v>
      </c>
      <c r="H27" s="8" t="s">
        <v>318</v>
      </c>
      <c r="I27" s="6"/>
    </row>
    <row r="28" s="1" customFormat="1" ht="15"/>
  </sheetData>
  <sheetProtection/>
  <mergeCells count="43">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A16:A27"/>
    <mergeCell ref="B16:B21"/>
    <mergeCell ref="B22:B25"/>
    <mergeCell ref="B26:B27"/>
    <mergeCell ref="C16:C17"/>
    <mergeCell ref="C18:C19"/>
    <mergeCell ref="C20:C21"/>
    <mergeCell ref="C22:C23"/>
    <mergeCell ref="C24:C25"/>
    <mergeCell ref="C26:C27"/>
    <mergeCell ref="F16:F17"/>
    <mergeCell ref="F18:F19"/>
    <mergeCell ref="F20:F21"/>
    <mergeCell ref="F22:F23"/>
    <mergeCell ref="F24:F25"/>
    <mergeCell ref="F26:F27"/>
  </mergeCells>
  <printOptions/>
  <pageMargins left="0.5902777777777778" right="0.5902777777777778"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2016-12-23T06:40:14Z</cp:lastPrinted>
  <dcterms:created xsi:type="dcterms:W3CDTF">2016-12-23T06:20:45Z</dcterms:created>
  <dcterms:modified xsi:type="dcterms:W3CDTF">2021-05-18T03:02:44Z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