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4" r:id="rId1"/>
  </sheets>
  <definedNames>
    <definedName name="_xlnm._FilterDatabase" localSheetId="0" hidden="1">Sheet1!$A$6:$AD$176</definedName>
    <definedName name="_xlnm.Print_Titles" localSheetId="0">Sheet1!$2:$6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<sst xmlns="http://schemas.openxmlformats.org/spreadsheetml/2006/main" count="2259" uniqueCount="850">
  <si>
    <t>附件</t>
  </si>
  <si>
    <t>柳林县2024年度调整衔接资金项目计划报备表</t>
  </si>
  <si>
    <t>序号</t>
  </si>
  <si>
    <t>项目
编码</t>
  </si>
  <si>
    <t>项目名称</t>
  </si>
  <si>
    <t>建设性质</t>
  </si>
  <si>
    <t>项目类别</t>
  </si>
  <si>
    <t>二级
项目类型</t>
  </si>
  <si>
    <t>项目
子类型</t>
  </si>
  <si>
    <t>建设任务</t>
  </si>
  <si>
    <t>实施地点</t>
  </si>
  <si>
    <t>责任单位</t>
  </si>
  <si>
    <t>项目行业
主管部门</t>
  </si>
  <si>
    <t>项目资金规模（万元）</t>
  </si>
  <si>
    <t>受益对象</t>
  </si>
  <si>
    <t>实施期限</t>
  </si>
  <si>
    <t>项目总体
绩效目标</t>
  </si>
  <si>
    <t>联农带农
机制</t>
  </si>
  <si>
    <t>主要建设
规模与内容</t>
  </si>
  <si>
    <t>补助标准</t>
  </si>
  <si>
    <t>项目投资概算</t>
  </si>
  <si>
    <t>衔接资金
合计</t>
  </si>
  <si>
    <t>其中</t>
  </si>
  <si>
    <t>其他
财政资金</t>
  </si>
  <si>
    <t>自筹资金</t>
  </si>
  <si>
    <t>总户数</t>
  </si>
  <si>
    <t>总人数</t>
  </si>
  <si>
    <t>脱贫户
受益户数</t>
  </si>
  <si>
    <t>脱贫户
受益人数</t>
  </si>
  <si>
    <t>监测户
受益户数</t>
  </si>
  <si>
    <t>监测户
受益人数</t>
  </si>
  <si>
    <t>计划
开工日期</t>
  </si>
  <si>
    <t>计划
完工日期</t>
  </si>
  <si>
    <t>中央
衔接资金</t>
  </si>
  <si>
    <t>省级
衔接资金</t>
  </si>
  <si>
    <t>市级
衔接资金</t>
  </si>
  <si>
    <t>县级
衔接资金</t>
  </si>
  <si>
    <t>合计</t>
  </si>
  <si>
    <t>－</t>
  </si>
  <si>
    <t>5100001515836131</t>
  </si>
  <si>
    <t>庄上镇梨树凹木耳产业项目柳林县宏珠菌业有限公司</t>
  </si>
  <si>
    <t>新建</t>
  </si>
  <si>
    <t>产业发展</t>
  </si>
  <si>
    <t>生产项目</t>
  </si>
  <si>
    <t>种植业基地</t>
  </si>
  <si>
    <t>新发展菌棒57万棒</t>
  </si>
  <si>
    <t>新建大棚2万元/座、1.5元/棒（新）1.3元/棒（旧）、处理菌棒0.08元/棒</t>
  </si>
  <si>
    <t>庄上镇梨树凹</t>
  </si>
  <si>
    <t>庄上镇</t>
  </si>
  <si>
    <t>农业农村局</t>
  </si>
  <si>
    <t>20240424</t>
  </si>
  <si>
    <t>20241023</t>
  </si>
  <si>
    <t>其他</t>
  </si>
  <si>
    <t>5100001515839780</t>
  </si>
  <si>
    <t>庄上镇胶泥垄木耳产业项目柳林县嘉家兴种植有限公司</t>
  </si>
  <si>
    <t>新发展菌棒46万棒</t>
  </si>
  <si>
    <t>庄上镇胶泥垄</t>
  </si>
  <si>
    <t>20240423</t>
  </si>
  <si>
    <t>5100001515842757</t>
  </si>
  <si>
    <t>庄上镇柳溪村木耳产业项目柳林县柳溪晟源种植农民专业合作社</t>
  </si>
  <si>
    <t>新发展菌棒40万棒</t>
  </si>
  <si>
    <t>庄上镇柳溪村</t>
  </si>
  <si>
    <t>20240514</t>
  </si>
  <si>
    <t>20241030</t>
  </si>
  <si>
    <t>5100001536171042</t>
  </si>
  <si>
    <t>2024年红枣高标准示范园区建设项目</t>
  </si>
  <si>
    <t>红枣高标准示范园区建设5000亩</t>
  </si>
  <si>
    <t>1000元/亩</t>
  </si>
  <si>
    <t>各相关乡镇</t>
  </si>
  <si>
    <t>晋兴公司</t>
  </si>
  <si>
    <t>乡村振兴局</t>
  </si>
  <si>
    <t>20240604</t>
  </si>
  <si>
    <t>20241029</t>
  </si>
  <si>
    <t>其他，就业务工</t>
  </si>
  <si>
    <t>5100001536173364</t>
  </si>
  <si>
    <t>2024年核桃林高级换优提质增效项目</t>
  </si>
  <si>
    <t>核桃林提质增效高级换优4200亩，高标准管护3800亩</t>
  </si>
  <si>
    <t>20240710</t>
  </si>
  <si>
    <t>20241016</t>
  </si>
  <si>
    <t>就业务工，其他</t>
  </si>
  <si>
    <t>5100001536175997</t>
  </si>
  <si>
    <t>2024年酸枣中药材开发项目</t>
  </si>
  <si>
    <t>酸枣种植600亩</t>
  </si>
  <si>
    <t>贾家垣枣林村</t>
  </si>
  <si>
    <t>20240416</t>
  </si>
  <si>
    <t>5100001555947724</t>
  </si>
  <si>
    <t>2024年柳林县设施蔬菜建设项目</t>
  </si>
  <si>
    <t>新建温室20亩、新建大棚45亩、2023年已建未补28万元</t>
  </si>
  <si>
    <t>新建日光温室补贴：4.5万元/亩；新建大棚补贴：2万元/亩</t>
  </si>
  <si>
    <t>20240325</t>
  </si>
  <si>
    <t>20240920</t>
  </si>
  <si>
    <t>5100001555949231</t>
  </si>
  <si>
    <t>中药材种植项目</t>
  </si>
  <si>
    <t>2024年新建10500亩（投资规模1520元/亩）</t>
  </si>
  <si>
    <t>1520元/亩</t>
  </si>
  <si>
    <t>20241024</t>
  </si>
  <si>
    <t>2024年新建10000亩、2023年巩固项目12000亩、6054.9亩</t>
  </si>
  <si>
    <t>中药材巩固项目</t>
  </si>
  <si>
    <t>2023年巩固项目11432.97亩，巩固300元/亩。</t>
  </si>
  <si>
    <t>巩固300元/亩</t>
  </si>
  <si>
    <t>5100001560657788</t>
  </si>
  <si>
    <t>留誉镇杜家庄村柳林县漫山红农业科技发展有限责任公司2023年育苗基地建设项目</t>
  </si>
  <si>
    <t>改建大棚34座，温室4座，棉被大棚3座。育苗设施设备、田间输变电线路。</t>
  </si>
  <si>
    <t>留誉镇杜家庄村</t>
  </si>
  <si>
    <t>留誉镇</t>
  </si>
  <si>
    <t>20240520</t>
  </si>
  <si>
    <t>20241031</t>
  </si>
  <si>
    <t>5100001585031986</t>
  </si>
  <si>
    <t>柳林县第一批农业农村重点发展补助资金项目（市级补助）</t>
  </si>
  <si>
    <t>有机旱作农业园区建设3个</t>
  </si>
  <si>
    <t>20240410</t>
  </si>
  <si>
    <t>20241113</t>
  </si>
  <si>
    <t>有机旱作农业园区建设3个、新型抗旱保水缓释剂试点0.5万亩，大豆玉米复合种植补助1万亩，小麦0.05万亩，净作大豆1万亩，油料0.6万亩，高产创建示范片3千亩片，粮油作物实验种植项目（早稻5亩），加厚高强度地膜试点推广2万亩，全生物降解地膜0.2亩，规模养殖场粪污处理设施8个，病死动物及病害产品无害化处理配套，畜禽标准化养殖场建设4个。</t>
  </si>
  <si>
    <t>5100001585042641</t>
  </si>
  <si>
    <t>新型抗旱保水缓释剂试点0.5万亩</t>
  </si>
  <si>
    <t>5100001585050379</t>
  </si>
  <si>
    <t>大豆玉米复合种植补助1万亩</t>
  </si>
  <si>
    <t>5100001585051964</t>
  </si>
  <si>
    <t>小麦0.05万亩</t>
  </si>
  <si>
    <t>5100001585054644</t>
  </si>
  <si>
    <t>净作大豆1万亩</t>
  </si>
  <si>
    <t>5100001585056303</t>
  </si>
  <si>
    <t>油料0.6万亩</t>
  </si>
  <si>
    <t>种植油料6000亩</t>
  </si>
  <si>
    <t>5100001585058161</t>
  </si>
  <si>
    <t>高产创建示范片3千亩片</t>
  </si>
  <si>
    <t>5100001585061501</t>
  </si>
  <si>
    <t>粮油作物实验种植项目（早稻5亩）</t>
  </si>
  <si>
    <t>5100001585063858</t>
  </si>
  <si>
    <t>加厚高强度地膜试点推广2万亩</t>
  </si>
  <si>
    <t>5100001585065458</t>
  </si>
  <si>
    <t>全生物降解地膜0.2亩</t>
  </si>
  <si>
    <t>5100001585201377</t>
  </si>
  <si>
    <t>养殖业基地</t>
  </si>
  <si>
    <t>规模养殖场粪污处理设施8个</t>
  </si>
  <si>
    <t>5100001585201513</t>
  </si>
  <si>
    <t>病死动物及病害产品无害化处理配套</t>
  </si>
  <si>
    <t>5100001585201623</t>
  </si>
  <si>
    <t>畜禽标准化养殖场建设4个</t>
  </si>
  <si>
    <t>5100001560658629</t>
  </si>
  <si>
    <t>2024年干果经济林提质增效</t>
  </si>
  <si>
    <t>红枣、核桃整形修剪、病虫害防治等</t>
  </si>
  <si>
    <t>300元/亩</t>
  </si>
  <si>
    <t>林业局</t>
  </si>
  <si>
    <t>20240617</t>
  </si>
  <si>
    <t>5100001560659125</t>
  </si>
  <si>
    <t>2024年“三夏”小麦作业燃油补贴项目资金</t>
  </si>
  <si>
    <t>小麦机收500亩</t>
  </si>
  <si>
    <t>每亩10元</t>
  </si>
  <si>
    <t>现代农业发展中心</t>
  </si>
  <si>
    <t>20240606</t>
  </si>
  <si>
    <t>20241114</t>
  </si>
  <si>
    <t>5100001561332525</t>
  </si>
  <si>
    <t>柳林县2024年粮油高产创建项目</t>
  </si>
  <si>
    <t>全县种植油料7000亩，建设粮食高产创建项目24个，油料高产创建点14个；薯类高产创建点2个。并在粮油区内实施降解地膜2000亩。</t>
  </si>
  <si>
    <t>油料每亩补贴150元（对相对集中连片30-50亩的油菜种植，每亩补贴220元；连片50亩以上的油菜种植，每亩补贴300元）粮食高产创建点15万元/个；油料高产创建点4万元/个；薯类高产创建点4万元/个；降解地膜亩补助70元。</t>
  </si>
  <si>
    <t>20240408</t>
  </si>
  <si>
    <t>5100001561332572</t>
  </si>
  <si>
    <t>2024年柳林县高效农田种粮补助项目</t>
  </si>
  <si>
    <t>高标准农田种粮49000亩（100元/亩）</t>
  </si>
  <si>
    <t>100元/亩</t>
  </si>
  <si>
    <t>20240409</t>
  </si>
  <si>
    <t>高标准农田种粮40000亩（100元/亩）</t>
  </si>
  <si>
    <t>5100001561332627</t>
  </si>
  <si>
    <t>2024年柳林县地膜科学使用回收试点项目</t>
  </si>
  <si>
    <t>实施10000亩厚膜</t>
  </si>
  <si>
    <t>每亩补贴70元</t>
  </si>
  <si>
    <t>20240611</t>
  </si>
  <si>
    <t>20241121</t>
  </si>
  <si>
    <t>5100001561332700</t>
  </si>
  <si>
    <t>穆村镇一村木耳产业项目山西禹丰有限公司</t>
  </si>
  <si>
    <t>新发展菌棒58万棒</t>
  </si>
  <si>
    <t>穆村镇一村委</t>
  </si>
  <si>
    <t>穆村镇</t>
  </si>
  <si>
    <t>20240610</t>
  </si>
  <si>
    <t>5100001561332802</t>
  </si>
  <si>
    <t>王家沟乡荣西村木耳产业项目柳林县龙欣种养殖有限公司</t>
  </si>
  <si>
    <t>新发展菌棒48万棒</t>
  </si>
  <si>
    <t>西王家沟乡荣西村</t>
  </si>
  <si>
    <t>王家沟乡</t>
  </si>
  <si>
    <t>20240925</t>
  </si>
  <si>
    <t>就业务工</t>
  </si>
  <si>
    <t>5100001561332862</t>
  </si>
  <si>
    <t>石西乡石西村木耳产业项目柳林县康友农业有限责任公司</t>
  </si>
  <si>
    <t>新发展菌棒60万棒</t>
  </si>
  <si>
    <t>石西乡石西村</t>
  </si>
  <si>
    <t>石西乡</t>
  </si>
  <si>
    <t>20240507</t>
  </si>
  <si>
    <t>5100001561332930</t>
  </si>
  <si>
    <t>成家庄镇赤木洼木耳产业项目山西昌胜农业有限公司</t>
  </si>
  <si>
    <t>成家庄镇赤木洼</t>
  </si>
  <si>
    <t>成家庄镇</t>
  </si>
  <si>
    <t>20240513</t>
  </si>
  <si>
    <t>20240924</t>
  </si>
  <si>
    <t>5100001561333003</t>
  </si>
  <si>
    <t>留誉镇杜家庄木耳产业项目柳林县留誉写绿种养殖专业合作社</t>
  </si>
  <si>
    <t>菌棒补助</t>
  </si>
  <si>
    <t>2023年未下达50.24万元，标准是新建大棚2万元/座、1.5元/棒（新）1.3元/棒（旧）</t>
  </si>
  <si>
    <t>5100001561333160</t>
  </si>
  <si>
    <t>留誉镇寨子湾木耳产业项目柳林县惠丰生物科技有限公司</t>
  </si>
  <si>
    <t>留誉镇寨子湾</t>
  </si>
  <si>
    <t>5100001561333332</t>
  </si>
  <si>
    <t>庄上镇柳溪村木耳产业项目柳林县柳溪晟源种植农民专业合作社（一）</t>
  </si>
  <si>
    <t>20241015</t>
  </si>
  <si>
    <t>5100001561333377</t>
  </si>
  <si>
    <t>2024年柳林县庄上镇呼家圪台村柳林县益文养殖家庭农场木耳产业项目</t>
  </si>
  <si>
    <t>新发展菌棒10万棒</t>
  </si>
  <si>
    <t>庄上镇呼家圪台村</t>
  </si>
  <si>
    <t>5100001561333471</t>
  </si>
  <si>
    <t>2024年柳林县薛村镇后大成村柳林联智农业科技发展有限公司木耳产业项目</t>
  </si>
  <si>
    <t>新发展菌棒52万棒</t>
  </si>
  <si>
    <t>薛村镇后大成村</t>
  </si>
  <si>
    <t>薛村镇</t>
  </si>
  <si>
    <t>5100001561333585</t>
  </si>
  <si>
    <t>2024年柳林县薛村镇郝家津村柳林县永鑫种植农民专业合作社木耳产业项目</t>
  </si>
  <si>
    <t>薛村镇郝家津村</t>
  </si>
  <si>
    <t>20240605</t>
  </si>
  <si>
    <t>5100001561333660</t>
  </si>
  <si>
    <t>2024年柳林县留誉镇杜家庄村柳林县留誉写绿种养殖专业合作社木耳产业项目</t>
  </si>
  <si>
    <t>新建大棚9个，发展菌棒90万棒</t>
  </si>
  <si>
    <t>5100001561333860</t>
  </si>
  <si>
    <t>2024年柳林县留誉镇下午林村柳林县添锦园绿化有限责任公司木耳产业项目</t>
  </si>
  <si>
    <t>留誉镇下午林村</t>
  </si>
  <si>
    <t>20241105</t>
  </si>
  <si>
    <t>5100001561333888</t>
  </si>
  <si>
    <t>2024年柳林县留誉镇杜家庄村柳林县利民扶贫攻坚造林专业合作社木耳产业项目</t>
  </si>
  <si>
    <t>20240612</t>
  </si>
  <si>
    <t>20241112</t>
  </si>
  <si>
    <t>5100001561333916</t>
  </si>
  <si>
    <t>2024年柳林县留誉镇刘家圪垯村柳林县黑马坡旅游景区开发有限公司木耳产业项目</t>
  </si>
  <si>
    <t>新发展菌棒70万棒</t>
  </si>
  <si>
    <t>留誉镇刘家圪垯村</t>
  </si>
  <si>
    <t>20241119</t>
  </si>
  <si>
    <t>5100001561333934</t>
  </si>
  <si>
    <t>2024年柳林县留誉镇留誉村柳林县鸿远农民专业合作社木耳产业项目</t>
  </si>
  <si>
    <t>留誉镇留誉村</t>
  </si>
  <si>
    <t>5100001561333949</t>
  </si>
  <si>
    <t>2024年柳林县留誉镇寨子湾村柳林县玉宏种植家庭农场木耳产业项目</t>
  </si>
  <si>
    <t>新发展菌棒20万棒</t>
  </si>
  <si>
    <t>留誉镇寨子湾村</t>
  </si>
  <si>
    <t>20241022</t>
  </si>
  <si>
    <t>5100001561333971</t>
  </si>
  <si>
    <t>2024年柳林县留誉镇寨子湾村柳林县惠丰生物科技有限公司木耳产业项目</t>
  </si>
  <si>
    <t>5100001561334005</t>
  </si>
  <si>
    <t>2024年柳林县成家庄镇官庄垣村柳林县双荣现代科技牧业有限公司木耳产业项目</t>
  </si>
  <si>
    <t>成家庄镇庄垣村</t>
  </si>
  <si>
    <t>5100001561334018</t>
  </si>
  <si>
    <t>2024年柳林县金家庄镇下嵋芝村柳林县民乐种养殖农民专业合作社木耳产业项目</t>
  </si>
  <si>
    <t>新发展菌棒32万棒</t>
  </si>
  <si>
    <t>金家庄镇下嵋芝村</t>
  </si>
  <si>
    <t>金家庄镇</t>
  </si>
  <si>
    <t>5100001561334052</t>
  </si>
  <si>
    <t>2024年柳林县金家庄镇畈底村柳林县康者木耳种植家庭农场木耳产业项目</t>
  </si>
  <si>
    <t>新发展菌棒80万棒</t>
  </si>
  <si>
    <t>金家庄镇畈底村</t>
  </si>
  <si>
    <t>20241025</t>
  </si>
  <si>
    <t>5100001561334083</t>
  </si>
  <si>
    <t>2024年柳林县金家庄镇王家岭村柳林县一帆田园家庭农场木耳产业项目</t>
  </si>
  <si>
    <t>新建大棚5个，发展菌棒20万棒</t>
  </si>
  <si>
    <t>金家庄镇王家岭村</t>
  </si>
  <si>
    <t>5100001561334116</t>
  </si>
  <si>
    <t>2024年柳林县石西乡后河底村柳林县茂丰菌业有限公司木耳产业项目</t>
  </si>
  <si>
    <t>新建大棚15个，发展菌棒30万棒</t>
  </si>
  <si>
    <t>石西乡后河底村</t>
  </si>
  <si>
    <t>5100001561334147</t>
  </si>
  <si>
    <t>2024年柳林县孟门镇高家塔村柳林县叁陆玖家庭农场木耳产业项目</t>
  </si>
  <si>
    <t>新建大棚10个，发展菌棒20万棒</t>
  </si>
  <si>
    <t>孟门镇高家塔村</t>
  </si>
  <si>
    <t>孟门镇</t>
  </si>
  <si>
    <t>5100001561334172</t>
  </si>
  <si>
    <t>2024年柳林县穆村镇堡上村柳林县祥泽种养专业合作社木耳产业项目</t>
  </si>
  <si>
    <t>新建大棚6个，发展菌棒12万棒</t>
  </si>
  <si>
    <t>穆村镇堡上村</t>
  </si>
  <si>
    <t>5100001561334207</t>
  </si>
  <si>
    <t>2024年柳林县全县农业农村局旱地辣椒</t>
  </si>
  <si>
    <t>种植面积1.3万亩；留誉杜家庄旱椒育苗基地配套水、电、路等设施建设项目444万元；购置覆膜机、移栽机、浇水机等机械设备200万元；晋兴扶农辣椒加工厂安装电路39万元、煤气26、设备购置及附属设施等46</t>
  </si>
  <si>
    <t>每亩栽植辣椒苗2000-3000株，每株补贴0.13元；肥料奖补：对亩使用不低于80KG复合肥(N、P、K总养分≥45%）的地块每亩奖补160元；地膜70元/亩、保费128元/亩、50-99亩奖补50元/亩、100亩以上奖补70元/亩、滴灌150元/亩。</t>
  </si>
  <si>
    <t>种植面积1.4万亩；留誉杜家庄旱椒育苗基地配套水、电、路等设施建设项目444万元；购置覆膜机、移栽机、浇水机等机械设备200万元；晋兴扶农辣椒加工厂安装电路39万元、煤气26、设备购置及附属设施等46</t>
  </si>
  <si>
    <t>5100001561334242</t>
  </si>
  <si>
    <t>2024年柳林县全县农业农村局大豆玉米带状复合种植</t>
  </si>
  <si>
    <t>大豆玉米复合种植1万亩，补贴种子、化肥等。</t>
  </si>
  <si>
    <t>县级配套100元/亩</t>
  </si>
  <si>
    <t>20241106</t>
  </si>
  <si>
    <t>5100001574990212</t>
  </si>
  <si>
    <t>肉羊养殖（柳林县成家庄镇下垣则村永盛养殖场）</t>
  </si>
  <si>
    <t>建设漏粪板羊舍1000㎡，并配套其他附属设施</t>
  </si>
  <si>
    <t>500元/㎡</t>
  </si>
  <si>
    <t>下垣则</t>
  </si>
  <si>
    <t>（柳林县成家庄镇下垣则村永盛养殖场）</t>
  </si>
  <si>
    <t>建设漏粪板羊舍1000㎡</t>
  </si>
  <si>
    <t>就业务工、带动玉米秸秆销售</t>
  </si>
  <si>
    <t>5100001574996073</t>
  </si>
  <si>
    <t>肉羊养殖 （柳林县山水种养殖家庭农场）</t>
  </si>
  <si>
    <t>新建漏粪板羊舍1200㎡及其他相关配套设施</t>
  </si>
  <si>
    <t>高家也</t>
  </si>
  <si>
    <t>（柳林县山水种养殖家庭农场）</t>
  </si>
  <si>
    <t>建设漏粪板羊舍1200㎡</t>
  </si>
  <si>
    <t>5100001575002836</t>
  </si>
  <si>
    <t>肉羊养殖（王卫明养殖场）</t>
  </si>
  <si>
    <t>新建普通羊圈700㎡，并配套其他附属设施</t>
  </si>
  <si>
    <t>300元/㎡</t>
  </si>
  <si>
    <t>前大成</t>
  </si>
  <si>
    <t>（王卫明养殖场）</t>
  </si>
  <si>
    <t>建设普通羊舍700㎡</t>
  </si>
  <si>
    <t>5100001575007126</t>
  </si>
  <si>
    <t>肉羊养殖 （陈改清家庭农场)</t>
  </si>
  <si>
    <t xml:space="preserve">   普通羊舍700㎡，草料房、
堆粪池、办公场所等</t>
  </si>
  <si>
    <t>后南坡村</t>
  </si>
  <si>
    <t>（陈改清家庭农场)</t>
  </si>
  <si>
    <t>新建普通羊舍700㎡</t>
  </si>
  <si>
    <t>5100001575008530</t>
  </si>
  <si>
    <t>肉羊养殖 (孟门镇探江养殖场)</t>
  </si>
  <si>
    <t xml:space="preserve"> 普通羊舍1300㎡，草料房、
堆粪池、办公场所等 </t>
  </si>
  <si>
    <t>李家塔村</t>
  </si>
  <si>
    <t>(孟门镇探江养殖场)</t>
  </si>
  <si>
    <t>修建普通羊舍1300㎡</t>
  </si>
  <si>
    <t>5100001575010193</t>
  </si>
  <si>
    <t>肉羊养殖(柳林县黄河晋丰枣业专业合作社)</t>
  </si>
  <si>
    <t>新建标准化圈舍900㎡，配套草料房等其他附属设施</t>
  </si>
  <si>
    <t>宋家寨村</t>
  </si>
  <si>
    <t>(柳林县黄河晋丰枣业专业合作社)</t>
  </si>
  <si>
    <t>建设标准化羊舍900㎡</t>
  </si>
  <si>
    <t>5100001575026667</t>
  </si>
  <si>
    <t>肉牛养殖（柳林县河东龙驭农林牧专业合作社）</t>
  </si>
  <si>
    <t>牛舍建设700㎡及配套设施建设</t>
  </si>
  <si>
    <t>400元/㎡</t>
  </si>
  <si>
    <t>任家塔村</t>
  </si>
  <si>
    <t>建设牛舍700㎡</t>
  </si>
  <si>
    <t>5100001575028325</t>
  </si>
  <si>
    <t>肉牛养殖（柳林县众成养殖专业合作社）</t>
  </si>
  <si>
    <t>建设牛舍2000㎡、草棚等设施及购买种牛</t>
  </si>
  <si>
    <t>三交镇</t>
  </si>
  <si>
    <t>修建牛舍2000㎡</t>
  </si>
  <si>
    <t>5100001575029372</t>
  </si>
  <si>
    <t>肉牛养殖（柳林县鑫辉养殖场）</t>
  </si>
  <si>
    <t>牛舍建设1200㎡及配套草料房、化粪池等设施</t>
  </si>
  <si>
    <t>建设标准化牛舍1200㎡</t>
  </si>
  <si>
    <t>5100001575030534</t>
  </si>
  <si>
    <t>肉牛小区建设项目（山沟沟牧业养殖公司）</t>
  </si>
  <si>
    <t>修建养牛圈舍10700㎡，饲料房1000㎡，管理用房等</t>
  </si>
  <si>
    <t>高村</t>
  </si>
  <si>
    <t>修建养牛圈舍10000㎡</t>
  </si>
  <si>
    <t>5100001575032608</t>
  </si>
  <si>
    <t>牛羊交易市场（山西省吕梁市柳林县贾家垣乡王家岭村王家岭股份经济合作社）</t>
  </si>
  <si>
    <t>交易场地15000平米，圈舍1500平米，水电等附属设施</t>
  </si>
  <si>
    <t>王家玲村</t>
  </si>
  <si>
    <t>贾家垣乡</t>
  </si>
  <si>
    <t>修建交易市场</t>
  </si>
  <si>
    <t>5100001575033712</t>
  </si>
  <si>
    <t>良种肉牛引进（柳林县农业农村局）</t>
  </si>
  <si>
    <t>引进良种肉牛3000头</t>
  </si>
  <si>
    <t>2000元/头</t>
  </si>
  <si>
    <t>全县15个
乡镇</t>
  </si>
  <si>
    <t>引进良种肉牛</t>
  </si>
  <si>
    <t>5100001560658268</t>
  </si>
  <si>
    <t>柳林县2024年生猪良种补贴项目</t>
  </si>
  <si>
    <t>改良2000头良种种猪。</t>
  </si>
  <si>
    <t>20240312</t>
  </si>
  <si>
    <t>5100001560659234</t>
  </si>
  <si>
    <t>陈家湾镇强家垣村隆盛养殖场化粪池修建外圈砖浦项目</t>
  </si>
  <si>
    <t>隆盛养殖场化粪池修建外圈砖浦</t>
  </si>
  <si>
    <t>陈家湾镇强家垣村</t>
  </si>
  <si>
    <t>陈家湾镇</t>
  </si>
  <si>
    <t>5100001584060101</t>
  </si>
  <si>
    <t>柳林县第二批农业农村重点发展补助资金项目（市级补助）</t>
  </si>
  <si>
    <t>病死动物及病害产品无害化处理收集点建设1个</t>
  </si>
  <si>
    <t>5100001584066677</t>
  </si>
  <si>
    <t>加工流通项目</t>
  </si>
  <si>
    <t>品牌打造和展销平台</t>
  </si>
  <si>
    <t>三品认证补助涉及1个主体、3个产品</t>
  </si>
  <si>
    <t>对认证绿色食品的两个主体每个奖补4万元，每多一个产品奖1万元，共计9万元。</t>
  </si>
  <si>
    <t>5100001584068646</t>
  </si>
  <si>
    <t>加工业</t>
  </si>
  <si>
    <t>985产业链扶持资金：链主企业及新培育主体1个（红枣）</t>
  </si>
  <si>
    <t>基地标准化建设；新技术、新产品或新工艺的研发或创新；品牌的宣传推广费用等</t>
  </si>
  <si>
    <t>5100001584071339</t>
  </si>
  <si>
    <t>现代渔业生产发展资金（工厂化循环水养鱼建设2个</t>
  </si>
  <si>
    <t>建设工厂化养鱼厂房及配套设备2台套</t>
  </si>
  <si>
    <t>5100001584076199</t>
  </si>
  <si>
    <t>产业服务支撑项目</t>
  </si>
  <si>
    <t>智慧农业</t>
  </si>
  <si>
    <t>数字农业任务2个</t>
  </si>
  <si>
    <t>用于建设智慧种植平台1套，购置安装智慧种植物联网设备及系统配套设备100台套，购置安装双轨移动式喷灌车及配套设施8套，比例式吸肥机10台，承压水管50盘等。</t>
  </si>
  <si>
    <t>5100001561334443</t>
  </si>
  <si>
    <t>15个乡镇农业农村局能繁母猪补贴</t>
  </si>
  <si>
    <t>为稳定生猪产能，保障肉产品供给，充分调动农民养猪积极性，对全县能繁母猪进行补贴</t>
  </si>
  <si>
    <t>20240930</t>
  </si>
  <si>
    <t>5100001561334487</t>
  </si>
  <si>
    <t>15个乡镇农业农村局优质进口冻精及配套服务</t>
  </si>
  <si>
    <t xml:space="preserve">为加快我县肉牛产业高质量发展步伐，系统推进肉牛群体改良，提升我县肉牛良种化进程，需采购进口优质肉牛冻精6000支，性控肉牛冻精6000支，配套相关培训服务等
</t>
  </si>
  <si>
    <t>5100001561549149</t>
  </si>
  <si>
    <t>（奶牛小区）柳林县同胜生态农业开发有限公司</t>
  </si>
  <si>
    <t>奶牛小区一座</t>
  </si>
  <si>
    <t>20240327</t>
  </si>
  <si>
    <t>5100001555978959</t>
  </si>
  <si>
    <t>留誉镇杜家庄村柳林县东虹智慧渔业发展有限公司工厂化养鱼</t>
  </si>
  <si>
    <t>水产养殖业发展</t>
  </si>
  <si>
    <t>新建工厂化养鱼基地3000立方水体</t>
  </si>
  <si>
    <t>20240322</t>
  </si>
  <si>
    <t>新建工厂化养鱼钢结构7540平米。设施设备38台/套，备用电源室35平米及配套附属工程等。</t>
  </si>
  <si>
    <t>5100001485965504</t>
  </si>
  <si>
    <t>2024年柳林县薛村镇小成村休闲、观光、采摘园项目</t>
  </si>
  <si>
    <t>休闲农业与乡村旅游</t>
  </si>
  <si>
    <t>主要打造高标准休闲、观光、采摘为一体的乡村旅游采摘园，占地40.56亩。</t>
  </si>
  <si>
    <t>薛村镇小成村</t>
  </si>
  <si>
    <t>5100001561333513</t>
  </si>
  <si>
    <t>庄上镇柳溪村休闲农业项目</t>
  </si>
  <si>
    <t>垂钓区预制板的建设，场地硬化，铺石子路，购置鱼苗，三通一平建设等</t>
  </si>
  <si>
    <t>20240402</t>
  </si>
  <si>
    <t>5100001485963474</t>
  </si>
  <si>
    <t>柳林县2024年村级光伏扶贫电站部分迁建项目工程</t>
  </si>
  <si>
    <t>光伏电站建设</t>
  </si>
  <si>
    <t>5座光伏电站，新建电站规模1309KM。</t>
  </si>
  <si>
    <t>20240227</t>
  </si>
  <si>
    <t>5100001560658010</t>
  </si>
  <si>
    <t>柳林县晋兴扶农辣椒加工厂辣椒加工厂配套设施项目</t>
  </si>
  <si>
    <t>扶农辣椒加工厂城市燃气工程勘测、涉及和安装工程，变压器增容扩建工程500千瓦，建设挡土墙及辣椒加工厂工程款。</t>
  </si>
  <si>
    <t>20240731</t>
  </si>
  <si>
    <t>就业务工，带动生产，其他</t>
  </si>
  <si>
    <t>5100001561333432</t>
  </si>
  <si>
    <t>庄上镇柳溪村饲草料加工设备购置柳林县玉峰农场</t>
  </si>
  <si>
    <t>购置设备</t>
  </si>
  <si>
    <t>20240529</t>
  </si>
  <si>
    <t>5100001561334308</t>
  </si>
  <si>
    <t>陈家湾镇龙门垣村吕梁金核桃缘实业有限公司核桃加工项目</t>
  </si>
  <si>
    <t>建设核桃加工长1座，配套加工设施设备5台，配套冷库等。</t>
  </si>
  <si>
    <t>陈家湾镇龙门垣村</t>
  </si>
  <si>
    <t>20241009</t>
  </si>
  <si>
    <t>5100001561334375</t>
  </si>
  <si>
    <t>孟门镇柳家坡村柳林县晋西古渡养身杂粮农业有限公司小杂粮加工项目</t>
  </si>
  <si>
    <t>建设加工厂1座，购置加工设备。</t>
  </si>
  <si>
    <t>孟门镇柳家坡村</t>
  </si>
  <si>
    <t>5100001555950445</t>
  </si>
  <si>
    <t>贾家垣乡刘家山村农田灌溉建设项目</t>
  </si>
  <si>
    <t>建设农田灌溉70亩</t>
  </si>
  <si>
    <t>贾家垣乡刘家山村</t>
  </si>
  <si>
    <t>2024年10月15</t>
  </si>
  <si>
    <t>5100001577388966</t>
  </si>
  <si>
    <t>薛村镇前大成村农田灌溉建设项目</t>
  </si>
  <si>
    <t>建设农田灌溉130亩</t>
  </si>
  <si>
    <t>薛村镇前大成</t>
  </si>
  <si>
    <t>5100001561334364</t>
  </si>
  <si>
    <t>2024年柳林县留誉镇杜家庄村种养循环农业园区灌溉及电路工程项目</t>
  </si>
  <si>
    <t>配套设施项目</t>
  </si>
  <si>
    <t>产业园（区）</t>
  </si>
  <si>
    <t>提水管道1565米，管网3615米，蓄水池1座，总控制井1座，分水阀井20座，水泵3台及100千伏变压器1台。</t>
  </si>
  <si>
    <t>5100001555741238</t>
  </si>
  <si>
    <t>柳林县2023年农机具补贴项目</t>
  </si>
  <si>
    <t>涉及10家经营主体，农具具32台</t>
  </si>
  <si>
    <t>市级农机购置补贴标准，参考不超机具、设备市场销售价格30%测算定额补贴，田间作业监控设备参考机具市场销售价格50%左右测算定额补贴（具体补贴额详见附件1）。单机年度补贴额度上限为5万元，参与农业生产托管的服务主体年度内享受最高补贴额不超过50万元。</t>
  </si>
  <si>
    <t>5100001555744210</t>
  </si>
  <si>
    <t>柳林县2023年度农业生产托管市级奖补</t>
  </si>
  <si>
    <t>柳林县优民农机农民专业合作社集中连片0.06万亩，柳林县留誉镇南沟农机专业合作社集中连片0.0502万亩，柳林县龙门垣垣旺同农民专业合作社集中连片0.17万亩，柳林县锦盛农机专业合作社集中连片0.06万亩，柳林县富民农机农民专业合作社集中连片0.051万亩，柳林县嘉隆农民种养合作社集中连片0.059万亩，柳林县鑫耕农机专业合作社集中连片0.103万亩，柳林县惠民农机农民专业合作社市级示范主体</t>
  </si>
  <si>
    <t>集中连片折算后500-1000亩补1万元；1000-2000亩补1.5万元；市级示范主体2.5万元</t>
  </si>
  <si>
    <t>5100001561334285</t>
  </si>
  <si>
    <t>2024年柳林县全县农业农村局技术指导费</t>
  </si>
  <si>
    <t>人才培养</t>
  </si>
  <si>
    <t>聘请旱椒、木耳、设施蔬菜、牛羊、中药材、庭院养鸡等技术团队各1个</t>
  </si>
  <si>
    <t>旱椒24万、木耳40万元、设施蔬菜10万、中药材10万、牛羊养殖16万、庭院养鸡6万元</t>
  </si>
  <si>
    <t>柳林县</t>
  </si>
  <si>
    <t>20241111</t>
  </si>
  <si>
    <t>5100001560658878</t>
  </si>
  <si>
    <t>2024年丘陵山区农田“宜机化”</t>
  </si>
  <si>
    <t>农业社会化服务</t>
  </si>
  <si>
    <t>宜机化改造1000亩，每亩1500元。</t>
  </si>
  <si>
    <t>每亩1500元</t>
  </si>
  <si>
    <t>带动生产，其他</t>
  </si>
  <si>
    <t>5100001560659029</t>
  </si>
  <si>
    <t>2024年新型经营主体市级奖补资金</t>
  </si>
  <si>
    <t>一级示范社奖补五星级和四星家庭农场奖补</t>
  </si>
  <si>
    <t>一级示范社8万元，五星级8万元、四星级6万元</t>
  </si>
  <si>
    <t>5100001561333898</t>
  </si>
  <si>
    <t>庄上镇梨树凹农业生产综合服务项目</t>
  </si>
  <si>
    <t>用于购置托管服务所需的拖拉机、旋耕机、播种机、无人机等各类农机具</t>
  </si>
  <si>
    <t>5100001515401792</t>
  </si>
  <si>
    <t>2024年柳林县小额信贷贴息项目</t>
  </si>
  <si>
    <t>金融保险配套项目</t>
  </si>
  <si>
    <t>小额贷款贴息</t>
  </si>
  <si>
    <t>计划放贷1600户，8000万元</t>
  </si>
  <si>
    <t>20240201</t>
  </si>
  <si>
    <t>20241130</t>
  </si>
  <si>
    <t>5100001515434471</t>
  </si>
  <si>
    <t>2024年柳林县庭院经济发展项目</t>
  </si>
  <si>
    <t>高质量庭院经济</t>
  </si>
  <si>
    <t>庭院特色种植</t>
  </si>
  <si>
    <t>计划发展庭院经济1000户</t>
  </si>
  <si>
    <t>按阶梯补助</t>
  </si>
  <si>
    <t>20241120</t>
  </si>
  <si>
    <t>5100001487027924</t>
  </si>
  <si>
    <t>2024年金家庄镇金家庄村玉米初加工项目</t>
  </si>
  <si>
    <t>新型农村集体经济发展项目</t>
  </si>
  <si>
    <t>新建厂房1座，冷库1座，种植基地5处，引进真空玉米生产线1条，玉米汁生产线1条，烘干设备1套，包装设备1套，灌装生产线1条等。</t>
  </si>
  <si>
    <t>金家庄镇金家庄村</t>
  </si>
  <si>
    <t>县委组织部</t>
  </si>
  <si>
    <t>20240207</t>
  </si>
  <si>
    <t>20240726</t>
  </si>
  <si>
    <t>5100001515890861</t>
  </si>
  <si>
    <t>2024年柳林县贾家垣乡曹家沟村农机合作社项目</t>
  </si>
  <si>
    <t>拖拉机、旋耕机、播种机、无人机、收割机等。</t>
  </si>
  <si>
    <t>贾家垣乡曹家沟村</t>
  </si>
  <si>
    <t>20240401</t>
  </si>
  <si>
    <t>20241101</t>
  </si>
  <si>
    <t>5100001515921096</t>
  </si>
  <si>
    <t>2024年柳林县留誉镇杜家庄村木耳加工项目</t>
  </si>
  <si>
    <t>建设木耳储存、加工厂房、冷库、净化车间、办公用房及地面硬化，购置筛选机设备2套、整形机设备2套、传送带设备2套、包装机设备2套。</t>
  </si>
  <si>
    <t>20240404</t>
  </si>
  <si>
    <t>20240823</t>
  </si>
  <si>
    <t>5100001515981763</t>
  </si>
  <si>
    <t>高家沟乡宋家寨村2024年木耳大棚项目</t>
  </si>
  <si>
    <t>在宋家寨村建设木耳大棚 10 个，田间道路硬化及基础设施建设（地面平整填土15000平方米、道路硬化1000平方米、水利设施及管道铺设、电力设施、围墙彩钢房搭建40平方米）。</t>
  </si>
  <si>
    <t>高家沟乡宋家寨村</t>
  </si>
  <si>
    <t>高家沟乡</t>
  </si>
  <si>
    <t>20240301</t>
  </si>
  <si>
    <t>20240628</t>
  </si>
  <si>
    <t>5100001536196301</t>
  </si>
  <si>
    <t>孟门镇小垣则村2024年红枣林高接化优项目</t>
  </si>
  <si>
    <r>
      <rPr>
        <sz val="12"/>
        <rFont val="仿宋"/>
        <charset val="134"/>
      </rPr>
      <t>冷库1座，50m</t>
    </r>
    <r>
      <rPr>
        <sz val="12"/>
        <rFont val="宋体"/>
        <charset val="134"/>
      </rPr>
      <t>³</t>
    </r>
    <r>
      <rPr>
        <sz val="12"/>
        <rFont val="仿宋"/>
        <charset val="134"/>
      </rPr>
      <t>蓄水池3个，加工厂房1座，购置分选、包装、加工等设备，购买1辆冷链运输车等。</t>
    </r>
  </si>
  <si>
    <t>孟门镇小垣则村</t>
  </si>
  <si>
    <t>20240105</t>
  </si>
  <si>
    <t>20240831</t>
  </si>
  <si>
    <t>5100001536199379</t>
  </si>
  <si>
    <t>高家沟乡王家塔村黄河绿洲益民养猪项目</t>
  </si>
  <si>
    <t>建设一座完整的圈舍，现有一座圈舍安装定位栏，地面硬化等。</t>
  </si>
  <si>
    <t>高家沟乡王家塔村</t>
  </si>
  <si>
    <t>5100001536201620</t>
  </si>
  <si>
    <t>2024年柳林县金家庄镇北辛安村天成副食加工厂辣椒初加工项目</t>
  </si>
  <si>
    <t>扩大加工规模，购买烘干设备即烤房一座，计划加大对辣椒等的原材料收购，增加副产品泡椒加工。</t>
  </si>
  <si>
    <t>金家庄镇北辛安村</t>
  </si>
  <si>
    <t>20240307</t>
  </si>
  <si>
    <t>20240523</t>
  </si>
  <si>
    <t>5100001536203258</t>
  </si>
  <si>
    <t>2024年柳林县成家庄镇赤木溛村农机合作社项目</t>
  </si>
  <si>
    <t>拖拉机、翻转犁、旋耕机、播种机、植保无人机、牧神4YZB-2D自走式、五征青贮收割裹包一体机1台、库房。</t>
  </si>
  <si>
    <t>成家庄镇赤木溛村</t>
  </si>
  <si>
    <t>20240927</t>
  </si>
  <si>
    <t>收益分红</t>
  </si>
  <si>
    <t>5100001536205155</t>
  </si>
  <si>
    <t>2024年柳林县石西乡刘家垣村针织加工厂项目</t>
  </si>
  <si>
    <t>改造400平米厂房，硬化厂房院内1000平方，购买10台手套织造设备以及1台地毯织造设备。</t>
  </si>
  <si>
    <t>石西乡刘家垣村</t>
  </si>
  <si>
    <t>20240607</t>
  </si>
  <si>
    <t>5100001536206637</t>
  </si>
  <si>
    <t>2024年柳林县金家庄镇苏家庄村农机合作社项目</t>
  </si>
  <si>
    <t>拖拉机、翻转犁、播种机、无人机、收割机等农机设施。</t>
  </si>
  <si>
    <t>金家庄镇苏家庄村</t>
  </si>
  <si>
    <t>5100001515423576</t>
  </si>
  <si>
    <t>2024年柳林县脱贫劳力外出务工一次性交通补贴</t>
  </si>
  <si>
    <t>就业项目</t>
  </si>
  <si>
    <t>务工补助</t>
  </si>
  <si>
    <t>交通费补助</t>
  </si>
  <si>
    <t>计划补助3700人</t>
  </si>
  <si>
    <t>区域化补助</t>
  </si>
  <si>
    <t>20240515</t>
  </si>
  <si>
    <t>5100001515455291</t>
  </si>
  <si>
    <t>2024年度脱贫劳动力外出务工就业和帮扶车间务工就业稳岗补助项目</t>
  </si>
  <si>
    <t>生产奖补、劳务补助等</t>
  </si>
  <si>
    <t>2024年对符合条件的外出务工劳动力和帮扶车间务工就业脱贫人口进行稳岗补助，实行应补尽补。</t>
  </si>
  <si>
    <t>1200元/人</t>
  </si>
  <si>
    <t>人社局</t>
  </si>
  <si>
    <t>5100001515441479</t>
  </si>
  <si>
    <t>2024年柳林县就业帮扶车间奖补项目</t>
  </si>
  <si>
    <t>就业</t>
  </si>
  <si>
    <t>帮扶车间（特色手工基地）建设</t>
  </si>
  <si>
    <t>计划对全县符合条件的就业帮扶车间进行奖励补助。</t>
  </si>
  <si>
    <t>20240415</t>
  </si>
  <si>
    <t>5100001485966232</t>
  </si>
  <si>
    <t>2024年柳林县薛村镇小成村村内道路修复工程项目</t>
  </si>
  <si>
    <t>乡村建设行动</t>
  </si>
  <si>
    <t>农村基础设施（含产业配套基础设施）</t>
  </si>
  <si>
    <t>农村道路建设（通村路、通户路、小型桥梁等）</t>
  </si>
  <si>
    <t>村内1600米道路进行修复</t>
  </si>
  <si>
    <t>20240326</t>
  </si>
  <si>
    <t>20240916</t>
  </si>
  <si>
    <t>5100001560657773</t>
  </si>
  <si>
    <t>农村公路日常养护（一）</t>
  </si>
  <si>
    <t>负责县道75.134公里、乡道352.818公里、村道912.88公里的农村公路日常养护工作。</t>
  </si>
  <si>
    <t>交通运输局</t>
  </si>
  <si>
    <t>5100001560657896</t>
  </si>
  <si>
    <t>农村公路日常养护（二）</t>
  </si>
  <si>
    <t>负责县道172.575公里的农村公路日常养护工作。</t>
  </si>
  <si>
    <t>5100001560658140</t>
  </si>
  <si>
    <t>柳林县李家湾乡下白霜村蔡家庄村通道路</t>
  </si>
  <si>
    <t>柳林县李家湾乡下白霜村蔡家庄村通道路1.805公里。</t>
  </si>
  <si>
    <t>蔡家庄村</t>
  </si>
  <si>
    <t>李家湾乡</t>
  </si>
  <si>
    <t>离柳线（结绳焉-张家庄）公路改造工程11.67公里，总投资5680万元。</t>
  </si>
  <si>
    <t>5100001560658257</t>
  </si>
  <si>
    <t>柳林县黑苏线红枣沟隧道改造工程</t>
  </si>
  <si>
    <t>柳林县黑苏线红枣沟隧道改造工程1.455万元。</t>
  </si>
  <si>
    <t>黑苏线红枣沟</t>
  </si>
  <si>
    <t>柳林县黑苏线红枣沟隧道改造工程1.455万元，总投资3733万元。</t>
  </si>
  <si>
    <t>5100001560659346</t>
  </si>
  <si>
    <t>柳林镇于家沟村委2024年乡村旅游配套设施（涵洞基础设施建设）</t>
  </si>
  <si>
    <t>开挖基础、砌石、顶部钢筋混凝土硬化、灰土夯实回填、长40米，见方2.5平米</t>
  </si>
  <si>
    <t>于家沟村</t>
  </si>
  <si>
    <t>柳林镇</t>
  </si>
  <si>
    <t>5100001561334026</t>
  </si>
  <si>
    <t>高家沟乡贺家坡—东山村窄路基路面拓宽工程项目</t>
  </si>
  <si>
    <t>起点贺家坡村，途径东山村，终点到达杨家洼村，道路拓宽改造全长4.5km。</t>
  </si>
  <si>
    <t>高家沟乡贺家坡—东山村</t>
  </si>
  <si>
    <t>20240411</t>
  </si>
  <si>
    <t>20240830</t>
  </si>
  <si>
    <t>5100001561334074</t>
  </si>
  <si>
    <t>柳林镇杨家港村田间道路硬化项目</t>
  </si>
  <si>
    <t>1.85公里田间路，宽3m</t>
  </si>
  <si>
    <t>柳林镇杨家港村</t>
  </si>
  <si>
    <t>20240730</t>
  </si>
  <si>
    <t>5100001561334139</t>
  </si>
  <si>
    <t>庄上镇桃卜则自然村道路硬化</t>
  </si>
  <si>
    <t>该项目起点位于桃卜则村，终点位于胶前公路，全长1.408 km。主要建设内容包括:路基工程、路面工程、排水防护工程、交叉工程、交通工程及沿线设施。</t>
  </si>
  <si>
    <t>庄上镇桃卜则</t>
  </si>
  <si>
    <t>20240911</t>
  </si>
  <si>
    <t>5100001485953829</t>
  </si>
  <si>
    <t>2024年柳林县穆村镇安沟村腐竹厂道路</t>
  </si>
  <si>
    <t>产业路、资源路、旅游路建设</t>
  </si>
  <si>
    <t>从安沟村安卜路到腐竹厂1.5公里河卵石道路铺设及排水设施</t>
  </si>
  <si>
    <t>穆村镇安沟村</t>
  </si>
  <si>
    <t>20240228</t>
  </si>
  <si>
    <t>5100001485960486</t>
  </si>
  <si>
    <t>2024年柳林县穆村镇二村委紫皮蒜种植基地道路硬化工程</t>
  </si>
  <si>
    <t>硬化道路，发展紫皮蒜产业</t>
  </si>
  <si>
    <t>穆村镇二村委</t>
  </si>
  <si>
    <t>5100001485961098</t>
  </si>
  <si>
    <t>2024年柳林县贾家垣乡德岗垣村田间道路修复项目</t>
  </si>
  <si>
    <t>损毁田间路进行维修，总长度700米。</t>
  </si>
  <si>
    <t>贾家垣乡德岗垣村</t>
  </si>
  <si>
    <t>20240814</t>
  </si>
  <si>
    <t>5100001485964117</t>
  </si>
  <si>
    <t>2024年柳林县陈家湾镇强家垣村隆盛养殖场道路、饲料储存室及场地硬化</t>
  </si>
  <si>
    <t>养殖场道路硬化1公里，养殖场场地硬化500平方米，修建饲料储存室120平方米。购买山羊300只，饲料购买。</t>
  </si>
  <si>
    <t>5100001485967579</t>
  </si>
  <si>
    <t>2024年柳林县金家庄镇畈底村康者自然村木耳种植基地出行道路硬化项目</t>
  </si>
  <si>
    <t>长950米，宽4米，混凝土路面，修剪排水沟。</t>
  </si>
  <si>
    <t>20240321</t>
  </si>
  <si>
    <t>20240723</t>
  </si>
  <si>
    <t>5100001536222032</t>
  </si>
  <si>
    <t>金家庄前庄上村关则沟大棚沟产业硬化路建设项目</t>
  </si>
  <si>
    <t>建设产业路混凝土路面，修建排水沟</t>
  </si>
  <si>
    <t>金家庄镇前庄上村</t>
  </si>
  <si>
    <t>20240703</t>
  </si>
  <si>
    <t>5100001560659613</t>
  </si>
  <si>
    <t>王家沟乡曹家塔村古村落道路护墙修建</t>
  </si>
  <si>
    <t>古村落道路护墙修复、道路铺装、护路墙修建</t>
  </si>
  <si>
    <t>西王家沟乡曹家塔村</t>
  </si>
  <si>
    <t>西王家沟乡</t>
  </si>
  <si>
    <t>文旅局</t>
  </si>
  <si>
    <t>5100001561334327</t>
  </si>
  <si>
    <t>2024年柳林县留誉镇杜家庄村种养循环农业园区道路工程项目</t>
  </si>
  <si>
    <t>混凝土硬化路2060米，砖铺棚间道路390米。</t>
  </si>
  <si>
    <t>5100001485966953</t>
  </si>
  <si>
    <t>2024年柳林县金家庄镇下嵋芝村实施下嵋芝木耳基地农业供水项目</t>
  </si>
  <si>
    <t>农村供水保障设施建设</t>
  </si>
  <si>
    <r>
      <rPr>
        <sz val="12"/>
        <rFont val="仿宋"/>
        <charset val="134"/>
      </rPr>
      <t>新建1处截潜流工程，1座500m</t>
    </r>
    <r>
      <rPr>
        <vertAlign val="superscript"/>
        <sz val="12"/>
        <rFont val="仿宋"/>
        <charset val="134"/>
      </rPr>
      <t>3</t>
    </r>
    <r>
      <rPr>
        <sz val="12"/>
        <rFont val="仿宋"/>
        <charset val="134"/>
      </rPr>
      <t>蓄水池，1座泵房，1座控制阀井，10座阀井、高低压线路铺设及水源管路铺设等。</t>
    </r>
  </si>
  <si>
    <t>5100001560658159</t>
  </si>
  <si>
    <t>庄上镇山头村委（张家垣自然村）2024年张家垣旧村提水灌溉工程</t>
  </si>
  <si>
    <t>水井一处，铺设管路，蓄水池1座，电路配套设施。</t>
  </si>
  <si>
    <t>庄上镇山头村委（张家垣自然村）</t>
  </si>
  <si>
    <t>20240521</t>
  </si>
  <si>
    <t>5100001560659004</t>
  </si>
  <si>
    <t>2024年柳林县农村饮水工程维修养护市级补助资金项目</t>
  </si>
  <si>
    <t>对8处农村饮水工程进行维修养护和更新改造，维修更换管路、维修水塔、打深井、更换变压器、安装水表等。</t>
  </si>
  <si>
    <t>水利局</t>
  </si>
  <si>
    <t>20240528</t>
  </si>
  <si>
    <t>5100001561334417</t>
  </si>
  <si>
    <t>石西乡上庄村柳林县提黄灌溉泵站管理站2024年石西上庄村提水灌溉工程</t>
  </si>
  <si>
    <t>购置水泵2台，管路泵站维修。</t>
  </si>
  <si>
    <t>石西乡上庄村</t>
  </si>
  <si>
    <t>5100001560659549</t>
  </si>
  <si>
    <t>2024年三交镇三交村人居环境整治项目</t>
  </si>
  <si>
    <t>人居环境整治</t>
  </si>
  <si>
    <t>农村垃圾治理</t>
  </si>
  <si>
    <t>购买垃圾桶、垃圾车，清理陈年垃圾，修建垃圾池等相关配套实施</t>
  </si>
  <si>
    <t>三交村</t>
  </si>
  <si>
    <t>5100001561334227</t>
  </si>
  <si>
    <t>庄上镇张家湾村道路整治</t>
  </si>
  <si>
    <t>金家庄庄上交界处---张家湾全线长约为9公里、沿线道路两旁绿化平整场地、除草、行道树修剪、行道树刷漆、砖墙、整理树坑、补栽(国槐）挖除死树</t>
  </si>
  <si>
    <t>庄上镇张家湾</t>
  </si>
  <si>
    <t/>
  </si>
  <si>
    <t>5100001560659422</t>
  </si>
  <si>
    <t>薛村镇军渡村老旧房屋修缮维修</t>
  </si>
  <si>
    <t>村容村貌提升</t>
  </si>
  <si>
    <t>原乡政府旧房屋外立面修缮、院内铺装、围墙修缮、屋顶维修等</t>
  </si>
  <si>
    <t>薛村镇军渡村</t>
  </si>
  <si>
    <t>20240613</t>
  </si>
  <si>
    <t>20241107</t>
  </si>
  <si>
    <t>5100001560659495</t>
  </si>
  <si>
    <t>孟门镇后冯家沟村村内风貌整治</t>
  </si>
  <si>
    <t>四道坝道路铺装、雨污水道修缮、周边环境整治</t>
  </si>
  <si>
    <t>孟门镇后冯家沟</t>
  </si>
  <si>
    <t>5100001560659563</t>
  </si>
  <si>
    <t>柳林镇于家沟村道路修缮</t>
  </si>
  <si>
    <t>古村落道路铺装修缮、道路围墙修缮、风貌整治</t>
  </si>
  <si>
    <t>柳林镇于家沟村</t>
  </si>
  <si>
    <t>5100001560659624</t>
  </si>
  <si>
    <t>陈家湾高家垣村古村落护墙修建</t>
  </si>
  <si>
    <t>古村落染坊院护墙修建、围墙修缮、道路铺装等</t>
  </si>
  <si>
    <t>陈家湾高家垣村</t>
  </si>
  <si>
    <t>5100001560659695</t>
  </si>
  <si>
    <t>2024年柳林县王家沟乡南洼村村内老旧房屋风貌整治</t>
  </si>
  <si>
    <t>9号院至1号院老旧房屋修缮、院内铺装、外立面修缮、周边风貌整治</t>
  </si>
  <si>
    <t>西王家沟乡南洼村</t>
  </si>
  <si>
    <t>5100001515408654</t>
  </si>
  <si>
    <t>2024年柳林县雨露计划职业教育补助</t>
  </si>
  <si>
    <t>巩固三保障成果</t>
  </si>
  <si>
    <t>教育</t>
  </si>
  <si>
    <t>享受“雨露计划”职业教育补助</t>
  </si>
  <si>
    <t>补助1205人</t>
  </si>
  <si>
    <t>3000元/人</t>
  </si>
  <si>
    <t>20240417</t>
  </si>
  <si>
    <t>计划补助1200人</t>
  </si>
  <si>
    <t>5100001577391617</t>
  </si>
  <si>
    <t>2024年柳林县高家沟乡农村供水保障项目</t>
  </si>
  <si>
    <t>高家沟乡农村供水保障项目涉及刘家洼、前岭、冀家峪、前宋家寨、后宋家寨、杨家洼、南刘家垣村等4个行政村、7个自然村4489人，共修建水源井2座，提水泵站4座，上水压力管线3383m，输水管线1631m，配水管线41242m，入户管线36320m，调蓄水池及水塔5座。</t>
  </si>
  <si>
    <t>2023.9.26</t>
  </si>
  <si>
    <t>解决饮水安全保障</t>
  </si>
  <si>
    <t>5100001577394123</t>
  </si>
  <si>
    <t>2024年柳林县三交镇农村供水保障项目（宋家沟、康家岭集供）</t>
  </si>
  <si>
    <t>宋家沟、康家岭集供涉及宋家沟、侯家咀、后沟、康家岭、东峁上、庙疙瘩、阳凹等2个行政村、7个自然村2578人，共修建水源井2座（1眼深井、1座大口井），提水泵站2座，上水压力管线3218.03m，输水管线7295.26m，配水管线36468m，入户管线33800m，调蓄水池7座。</t>
  </si>
  <si>
    <t>2023.11.15</t>
  </si>
  <si>
    <t>5100001577397004</t>
  </si>
  <si>
    <t>苇园沟、白羊峁集供涉及苇园沟、西畔、何家沟、杨家坡、南凹、冀家垣、白羊峁、长兴、山头、党家岭等4个行政村、10个自然村5176人，共修建水源井2座（2眼深井），提水泵站1座，上水压力管线4522.11m，输水管线21438.94m，配水管线50867m，入户管线56400m，调蓄水池7座。</t>
  </si>
  <si>
    <t>5100001577408024</t>
  </si>
  <si>
    <t>2024年柳林李家湾乡农村供水保障项目</t>
  </si>
  <si>
    <t>李家湾乡农村供水保障项目涉及慕家垣村480 人，概算总投资164.92万元，共修建提水泵站1座，引水管1186m，上水压力钢管2240m，阀井9座。</t>
  </si>
  <si>
    <t>2023.11.23</t>
  </si>
  <si>
    <t>5100001577411682</t>
  </si>
  <si>
    <t>2024年柳林县庄上镇农村供水保障项目</t>
  </si>
  <si>
    <t>庄上镇农村供水保障项目涉及杨家峪、前安峪2个行政村、2个自然村1533人，共修建提水泵站2座，上水压力管线1118m，输水管线846m，配水管线14461m，入户管线12240m，调蓄水池2座。</t>
  </si>
  <si>
    <t>2023.11.13</t>
  </si>
  <si>
    <t>5100001577412607</t>
  </si>
  <si>
    <t>2024年柳林县陈家湾镇农村供水保障项目</t>
  </si>
  <si>
    <t>陈家湾镇农村供水保障项目涉及赵家山村370 人，共修建水源深井1座，提水泵站1座，蓄水池1座。</t>
  </si>
  <si>
    <t>2023.11.19</t>
  </si>
  <si>
    <t>5100001577413451</t>
  </si>
  <si>
    <t>2024年柳林县薛村镇农村供水保障项目</t>
  </si>
  <si>
    <t>薛村镇农村供水保障项目涉及薛家垣、双则、车家庄、小李家垣、后山、董家庄、兴旺等5个行政村、7个自然村2569人，共修建提水泵站3座，上水压力管线4079.74m，输水管线3314.56m，配水管线19856m，入户管线21200m，调蓄水池2座，水塔2 座。</t>
  </si>
  <si>
    <t>2023.11.24</t>
  </si>
  <si>
    <t>5100001577415128</t>
  </si>
  <si>
    <t>2024年柳林县孟门镇农村供水保障项目</t>
  </si>
  <si>
    <t>孟门镇农村供水保障项目涉及和睦、白家坡、白家墕、马家塔、郭家山、岭上、高上、高下、柳家坡、王坪墕等7个行政村、10个自然村4750人，共修建提水泵站3座，上水压力管线6641m，输水管线10810m，配水管线29030m，入户管线47160m，调蓄水池4座。</t>
  </si>
  <si>
    <t>5100001561334512</t>
  </si>
  <si>
    <t>杨家坡、宋家垣村土地整理及沟道排洪工程</t>
  </si>
  <si>
    <t xml:space="preserve">小型农田水利设施建设
</t>
  </si>
  <si>
    <t>建设规模15.4748hm2,土地整理后新增耕地2.7548hm2。主要建设内容为土地平整工程、田间道路工程、排水工程等。</t>
  </si>
  <si>
    <t>杨家坡、宋家垣村</t>
  </si>
  <si>
    <t>主要建设内容为土地平整工程、田间道路工程、排水工程等。</t>
  </si>
  <si>
    <t>5100001585203574</t>
  </si>
  <si>
    <t>王家沟乡农建路修复硬化</t>
  </si>
  <si>
    <t>改建</t>
  </si>
  <si>
    <t>王家沟乡农建路修复硬化2.1公里</t>
  </si>
  <si>
    <t>王家沟乡刘家山村</t>
  </si>
  <si>
    <t>5100001573433652</t>
  </si>
  <si>
    <t>2024年市级救灾补助项目</t>
  </si>
  <si>
    <t>主要用于一喷多促、施肥追肥、改种补种、抗旱保浇、化控防倒、病虫害防治、水肥一体化、排水降渍、机收减损等；也可与中央、省级救灾资金统筹使用，用于农业自然灾害防灾、救灾和恢复农业生产所需的物资材料及服务补助。</t>
  </si>
  <si>
    <t>5100001573434954</t>
  </si>
  <si>
    <t>柳林县养殖环节病死畜禽无害化处理补助项目</t>
  </si>
  <si>
    <t>主要用于2023年养殖环节病死畜禽无害化处理补助</t>
  </si>
  <si>
    <t>5100001579751478</t>
  </si>
  <si>
    <t>柳林县2024年市级农村人居环境整治补助项目</t>
  </si>
  <si>
    <t>主要用于补齐必要的农村人居环境整治和小型公益性基础设施建设短板。主要包括水电路网等农村生活配套设施，以及垃圾清运等小型公益性生活设施，统筹开展必要的美丽乡村基础设施建设。</t>
  </si>
  <si>
    <t>统筹开展必要的美丽乡村基础设施建设</t>
  </si>
  <si>
    <t>5100001583760364</t>
  </si>
  <si>
    <t>金家庄镇前庄上村修建蓄水池</t>
  </si>
  <si>
    <r>
      <rPr>
        <sz val="12"/>
        <rFont val="仿宋"/>
        <charset val="134"/>
      </rPr>
      <t>沟道饮水上山，修建300m</t>
    </r>
    <r>
      <rPr>
        <vertAlign val="superscript"/>
        <sz val="12"/>
        <rFont val="仿宋"/>
        <charset val="134"/>
      </rPr>
      <t>3</t>
    </r>
    <r>
      <rPr>
        <sz val="12"/>
        <rFont val="仿宋"/>
        <charset val="134"/>
      </rPr>
      <t>蓄水池用于日常灌溉</t>
    </r>
  </si>
  <si>
    <t>前庄上村</t>
  </si>
  <si>
    <t>新增和改善灌溉面积125平方</t>
  </si>
  <si>
    <t>5100001583764949</t>
  </si>
  <si>
    <t>成家庄镇牛家川村水池修复</t>
  </si>
  <si>
    <t>修复2000方水池、深井泵一台等</t>
  </si>
  <si>
    <t>牛家川村</t>
  </si>
  <si>
    <t>2024年10月14</t>
  </si>
  <si>
    <t>2024年10月29</t>
  </si>
  <si>
    <t>5100001583767318</t>
  </si>
  <si>
    <t>三交镇红灵芝鲜枣开发合作社灾后修缮项目</t>
  </si>
  <si>
    <t>大棚修复</t>
  </si>
  <si>
    <t>沙坪则村</t>
  </si>
  <si>
    <t>三交镇红灵芝鲜枣开发专业合作社</t>
  </si>
  <si>
    <t>新建大棚一座，加固15座大棚，更换棚膜等</t>
  </si>
  <si>
    <t>5100001583771097</t>
  </si>
  <si>
    <t>薛村镇小成村乡村振兴分布式光伏项目</t>
  </si>
  <si>
    <r>
      <rPr>
        <sz val="12"/>
        <rFont val="仿宋"/>
        <charset val="134"/>
      </rPr>
      <t>光伏组件单晶660型光伏板700块，逆变器9台，汇流箱4台,315变压器及升压变配电设备2套，总装机0.462MWp，
并网电压等级为10kV，占地面积共约2000 m</t>
    </r>
    <r>
      <rPr>
        <vertAlign val="superscript"/>
        <sz val="12"/>
        <rFont val="仿宋"/>
        <charset val="134"/>
      </rPr>
      <t>2</t>
    </r>
    <r>
      <rPr>
        <sz val="12"/>
        <rFont val="仿宋"/>
        <charset val="134"/>
      </rPr>
      <t>。</t>
    </r>
  </si>
  <si>
    <t>小成村</t>
  </si>
  <si>
    <t>5100001583800704</t>
  </si>
  <si>
    <t>柳林县2024年石西乡呼家垣村壮大村集体农产品加工项目</t>
  </si>
  <si>
    <t>小杂粮加工设备购买，购买小米初加工机器、玉米粉碎机 、定量真空分装机、激光喷码机及包装定制等附属设施建设。</t>
  </si>
  <si>
    <t>呼家垣村</t>
  </si>
  <si>
    <t>购买农产品加工 包装设备及附属设施建设</t>
  </si>
  <si>
    <t>5100001583776597</t>
  </si>
  <si>
    <t>肉牛养殖（柳林县福厚养殖家庭农场）</t>
  </si>
  <si>
    <t>1400平米牛圈及附属设施</t>
  </si>
  <si>
    <t>成家庄村</t>
  </si>
  <si>
    <t>柳林县福厚养殖家庭农场</t>
  </si>
  <si>
    <t>5100001583778669</t>
  </si>
  <si>
    <t>三交镇三交村游客服务中心土方工程项目</t>
  </si>
  <si>
    <t>游客服务中心旁边挖运土方2万余立方米</t>
  </si>
  <si>
    <t>游客服务中心旁边土方塌陷，挖运土方2万余立方米</t>
  </si>
  <si>
    <t>5100001583782343</t>
  </si>
  <si>
    <t>奶牛小区道路建设</t>
  </si>
  <si>
    <t>堡上村</t>
  </si>
  <si>
    <t>柳林县同胜生态农业开发有限公司</t>
  </si>
  <si>
    <t>打工就业</t>
  </si>
  <si>
    <t>5100001583785309</t>
  </si>
  <si>
    <t>贾家垣乡王家岭村养牛场至交易市场道路工程</t>
  </si>
  <si>
    <t>修建道路里程553米，6米宽，铺油路，带排水沟，路缘石、砌筑护坡，防护标识等。</t>
  </si>
  <si>
    <t>王家岭自然村</t>
  </si>
  <si>
    <t>贾家垣乡王家岭股份经济合作社</t>
  </si>
  <si>
    <t>5100001583791385</t>
  </si>
  <si>
    <t>2024年适用型农业机械补贴项目</t>
  </si>
  <si>
    <t>全县种植业产业项目经营主体或农户，补贴标准为按所购农机具市杨销售价格的30%予以补贴。</t>
  </si>
  <si>
    <t>相关村委</t>
  </si>
  <si>
    <t>购置覆膜机8台、辣椒移栽机21台、辣椒浇水机18台</t>
  </si>
  <si>
    <t>5100001583792739</t>
  </si>
  <si>
    <t>2024年正兴食品有限公司西红柿厂房改扩建工程</t>
  </si>
  <si>
    <t>购置电炒锅1台，转子泵一台，灌装机一台，切丁机一台清洗机一台等设备及彩钢房搭建、电商间装修等工程。</t>
  </si>
  <si>
    <t>三村委</t>
  </si>
  <si>
    <t>柳林县正兴食品有限公司</t>
  </si>
  <si>
    <t>1.主车间原装修拆除，新净化板安装2.设备采购， 安装调试，            3.厂房内水，暖，电安装。</t>
  </si>
  <si>
    <t>5100001583788194</t>
  </si>
  <si>
    <t>2024年柳林镇碾则山村水毁路修复</t>
  </si>
  <si>
    <t>柳林镇碾则山村水毁路修复</t>
  </si>
  <si>
    <t>碾则山村</t>
  </si>
  <si>
    <t xml:space="preserve">4.厂院外下水管网安装。 </t>
  </si>
  <si>
    <t>5100001583794114</t>
  </si>
  <si>
    <t>硬化场区及进场道路</t>
  </si>
  <si>
    <t>杜家庄村</t>
  </si>
  <si>
    <t>5.新建12平米厕所1座.</t>
  </si>
  <si>
    <t>5100001583795671</t>
  </si>
  <si>
    <t>2024年柳林县留誉镇杜家庄村种养循环农业园区提水</t>
  </si>
  <si>
    <t>河水提水灌溉</t>
  </si>
  <si>
    <t>修建截潜流工程一处，配套输水管路等。</t>
  </si>
  <si>
    <t>5100001583789686</t>
  </si>
  <si>
    <t>2024年陈家湾镇李家社狮尾沟自然村安全饮水工程</t>
  </si>
  <si>
    <t>打深井一眼</t>
  </si>
  <si>
    <t>李家社村</t>
  </si>
  <si>
    <t>封旧深井一座，新打一座400米深井及水泵、钢管、配电视柜等配套设施</t>
  </si>
  <si>
    <t>5100001610088116</t>
  </si>
  <si>
    <t>柳林镇吴家垣村饮水安全巩固提升项目</t>
  </si>
  <si>
    <t>1、配套输电线路及100KW变压器一台，20m3/h变频水泵一套：2、新建标准泵房一间；3、理设De90PE管2000m、De63PE管2000m、De50PE管3000m、De32PE 管2000m、De25PE 入户管4000m;4、浅井32座；5、硬化路面切割恢复3800m。</t>
  </si>
  <si>
    <t>吴家垣村</t>
  </si>
  <si>
    <t>5100001610091417</t>
  </si>
  <si>
    <t>柳林县柳林镇于家沟村供水水源工程项目</t>
  </si>
  <si>
    <t>开凿深井一眼（580米深、325开口），200余户入户供水设施改造（防冻处理）</t>
  </si>
  <si>
    <t>5100001610103843</t>
  </si>
  <si>
    <t>杜家庄村分则沟田间道路硬化工程</t>
  </si>
  <si>
    <t>该项目路线全长1702.22米，路基修建，路基宽3米，主线路面宽3.5米，支线路面宽3米，路基铺15cm厚砂砾垫层，硬化18cm 厚度</t>
  </si>
  <si>
    <t>5100001610080819</t>
  </si>
  <si>
    <t>柳林县农村供水保障项目</t>
  </si>
  <si>
    <t>农村供水保障及提升工程</t>
  </si>
  <si>
    <t>各相关村</t>
  </si>
  <si>
    <t>各乡镇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</si>
</sst>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_);[Red]\(0.00\)"/>
    <numFmt numFmtId="179" formatCode="0_);[Red]\(0\)"/>
  </numFmts>
  <fonts count="38">
    <font>
      <sz val="11"/>
      <color theme="1"/>
      <name val="宋体"/>
      <charset val="134"/>
      <scheme val="minor"/>
    </font>
    <font>
      <sz val="11"/>
      <name val="宋体"/>
      <charset val="134"/>
      <scheme val="minor"/>
    </font>
    <font>
      <sz val="28"/>
      <name val="宋体"/>
      <charset val="134"/>
      <scheme val="minor"/>
    </font>
    <font>
      <sz val="9"/>
      <name val="宋体"/>
      <charset val="134"/>
      <scheme val="minor"/>
    </font>
    <font>
      <sz val="12"/>
      <name val="宋体"/>
      <charset val="134"/>
      <scheme val="minor"/>
    </font>
    <font>
      <sz val="12"/>
      <name val="仿宋"/>
      <charset val="134"/>
    </font>
    <font>
      <sz val="16"/>
      <name val="CESI宋体-GB13000"/>
      <charset val="134"/>
    </font>
    <font>
      <sz val="28"/>
      <name val="方正小标宋简体"/>
      <charset val="134"/>
    </font>
    <font>
      <sz val="12"/>
      <name val="黑体"/>
      <charset val="134"/>
    </font>
    <font>
      <sz val="16"/>
      <name val="方正小标宋简体"/>
      <charset val="134"/>
    </font>
    <font>
      <b/>
      <sz val="9"/>
      <name val="宋体"/>
      <charset val="134"/>
      <scheme val="minor"/>
    </font>
    <font>
      <b/>
      <sz val="12"/>
      <name val="宋体"/>
      <charset val="134"/>
    </font>
    <font>
      <sz val="10"/>
      <name val="黑体"/>
      <charset val="134"/>
    </font>
    <font>
      <sz val="12"/>
      <name val="楷体"/>
      <charset val="134"/>
    </font>
    <font>
      <sz val="1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vertAlign val="superscript"/>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3" borderId="15" applyNumberFormat="0" applyAlignment="0" applyProtection="0">
      <alignment vertical="center"/>
    </xf>
    <xf numFmtId="0" fontId="25" fillId="4" borderId="16" applyNumberFormat="0" applyAlignment="0" applyProtection="0">
      <alignment vertical="center"/>
    </xf>
    <xf numFmtId="0" fontId="26" fillId="4" borderId="15" applyNumberFormat="0" applyAlignment="0" applyProtection="0">
      <alignment vertical="center"/>
    </xf>
    <xf numFmtId="0" fontId="27" fillId="5" borderId="17" applyNumberFormat="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0" fontId="36" fillId="0" borderId="0">
      <alignment vertical="center"/>
    </xf>
    <xf numFmtId="0" fontId="0" fillId="0" borderId="0">
      <alignment vertical="center"/>
    </xf>
  </cellStyleXfs>
  <cellXfs count="5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wrapText="1"/>
    </xf>
    <xf numFmtId="31" fontId="8"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shrinkToFi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5" fillId="0" borderId="2" xfId="49"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177" fontId="5" fillId="0" borderId="2" xfId="49" applyNumberFormat="1" applyFont="1" applyFill="1" applyBorder="1" applyAlignment="1">
      <alignment horizontal="center" vertical="center" wrapText="1"/>
    </xf>
    <xf numFmtId="0" fontId="7" fillId="0" borderId="0" xfId="0" applyNumberFormat="1" applyFont="1" applyFill="1" applyAlignment="1">
      <alignment horizontal="center" vertical="center" wrapText="1"/>
    </xf>
    <xf numFmtId="31" fontId="12" fillId="0" borderId="0" xfId="0" applyNumberFormat="1" applyFont="1" applyFill="1" applyAlignment="1">
      <alignment horizontal="center" vertical="center" wrapText="1"/>
    </xf>
    <xf numFmtId="0" fontId="10" fillId="0" borderId="2"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shrinkToFit="1"/>
    </xf>
    <xf numFmtId="0" fontId="5" fillId="0" borderId="2" xfId="0" applyNumberFormat="1" applyFont="1" applyFill="1" applyBorder="1" applyAlignment="1">
      <alignment horizontal="center" vertical="center" wrapText="1" shrinkToFit="1"/>
    </xf>
    <xf numFmtId="179" fontId="5" fillId="0" borderId="2" xfId="0" applyNumberFormat="1" applyFont="1" applyFill="1" applyBorder="1" applyAlignment="1">
      <alignment horizontal="center" vertical="center" wrapText="1" shrinkToFit="1"/>
    </xf>
    <xf numFmtId="0" fontId="7" fillId="0" borderId="0" xfId="0" applyFont="1" applyFill="1" applyAlignment="1">
      <alignment horizontal="center" vertical="center"/>
    </xf>
    <xf numFmtId="31" fontId="5" fillId="0" borderId="2"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5" fillId="0" borderId="2"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76"/>
  <sheetViews>
    <sheetView tabSelected="1" zoomScale="55" zoomScaleNormal="55" workbookViewId="0">
      <pane ySplit="6" topLeftCell="A7" activePane="bottomLeft" state="frozen"/>
      <selection/>
      <selection pane="bottomLeft" activeCell="N8" sqref="N8"/>
    </sheetView>
  </sheetViews>
  <sheetFormatPr defaultColWidth="8.72222222222222" defaultRowHeight="14.4"/>
  <cols>
    <col min="1" max="1" width="5.72222222222222" style="1" customWidth="1"/>
    <col min="2" max="2" width="19.6759259259259" style="1" customWidth="1"/>
    <col min="3" max="3" width="43.6666666666667" style="1" customWidth="1"/>
    <col min="4" max="4" width="7.62962962962963" style="1" customWidth="1"/>
    <col min="5" max="5" width="10.6666666666667" style="1" customWidth="1"/>
    <col min="6" max="6" width="8.88888888888889" style="1" customWidth="1"/>
    <col min="7" max="7" width="8.10185185185185" style="1" customWidth="1"/>
    <col min="8" max="8" width="35.8703703703704" style="1" customWidth="1"/>
    <col min="9" max="9" width="25.7777777777778" style="1" customWidth="1"/>
    <col min="10" max="11" width="8.5" style="1" customWidth="1"/>
    <col min="12" max="12" width="13.0185185185185" style="1" customWidth="1"/>
    <col min="13" max="13" width="13" style="1" customWidth="1"/>
    <col min="14" max="14" width="18.8888888888889" style="1" customWidth="1"/>
    <col min="15" max="15" width="11.2314814814815" style="1" customWidth="1"/>
    <col min="16" max="16" width="12.6944444444444" style="1" customWidth="1"/>
    <col min="17" max="17" width="12.7037037037037" style="1" customWidth="1"/>
    <col min="18" max="19" width="11.2314814814815" style="1" customWidth="1"/>
    <col min="20" max="20" width="13" style="1" customWidth="1"/>
    <col min="21" max="21" width="13.3333333333333" style="1" customWidth="1"/>
    <col min="22" max="22" width="12.962962962963" style="1" customWidth="1"/>
    <col min="23" max="23" width="11.4814814814815" style="1" customWidth="1"/>
    <col min="24" max="24" width="9.40740740740741" style="1" customWidth="1"/>
    <col min="25" max="25" width="10.3703703703704" style="1" customWidth="1"/>
    <col min="26" max="26" width="10" style="1" customWidth="1"/>
    <col min="27" max="27" width="16.6666666666667" style="1" customWidth="1"/>
    <col min="28" max="28" width="17.2222222222222" style="1" customWidth="1"/>
    <col min="29" max="30" width="10.3148148148148" style="1" customWidth="1"/>
    <col min="31" max="16384" width="8.72222222222222" style="1"/>
  </cols>
  <sheetData>
    <row r="1" s="1" customFormat="1" ht="19" customHeight="1" spans="1:3">
      <c r="A1" s="6" t="s">
        <v>0</v>
      </c>
      <c r="B1" s="6"/>
      <c r="C1" s="6"/>
    </row>
    <row r="2" s="2" customFormat="1" ht="52" customHeight="1" spans="1:30">
      <c r="A2" s="7" t="s">
        <v>1</v>
      </c>
      <c r="B2" s="7"/>
      <c r="C2" s="7"/>
      <c r="D2" s="7"/>
      <c r="E2" s="7"/>
      <c r="F2" s="7"/>
      <c r="G2" s="7"/>
      <c r="H2" s="7"/>
      <c r="I2" s="7"/>
      <c r="J2" s="7"/>
      <c r="K2" s="7"/>
      <c r="L2" s="7"/>
      <c r="M2" s="7"/>
      <c r="N2" s="7"/>
      <c r="O2" s="7"/>
      <c r="P2" s="7"/>
      <c r="Q2" s="7"/>
      <c r="R2" s="7"/>
      <c r="S2" s="7"/>
      <c r="T2" s="7"/>
      <c r="U2" s="42"/>
      <c r="V2" s="42"/>
      <c r="W2" s="42"/>
      <c r="X2" s="42"/>
      <c r="Y2" s="42"/>
      <c r="Z2" s="42"/>
      <c r="AA2" s="7"/>
      <c r="AB2" s="7"/>
      <c r="AC2" s="7"/>
      <c r="AD2" s="49"/>
    </row>
    <row r="3" s="1" customFormat="1" ht="33" customHeight="1" spans="1:30">
      <c r="A3" s="8"/>
      <c r="B3" s="8"/>
      <c r="C3" s="9"/>
      <c r="D3" s="9"/>
      <c r="G3" s="10"/>
      <c r="H3" s="10"/>
      <c r="I3" s="10"/>
      <c r="J3" s="10"/>
      <c r="K3" s="10"/>
      <c r="L3" s="10"/>
      <c r="M3" s="10"/>
      <c r="N3" s="10"/>
      <c r="O3" s="10"/>
      <c r="P3" s="10"/>
      <c r="Q3" s="10"/>
      <c r="R3" s="10"/>
      <c r="S3" s="10"/>
      <c r="T3" s="10"/>
      <c r="U3" s="43"/>
      <c r="V3" s="43"/>
      <c r="W3" s="43"/>
      <c r="X3" s="43"/>
      <c r="Y3" s="43"/>
      <c r="Z3" s="43"/>
      <c r="AA3" s="43"/>
      <c r="AB3" s="43"/>
      <c r="AC3" s="43"/>
      <c r="AD3" s="43"/>
    </row>
    <row r="4" s="3" customFormat="1" ht="19" customHeight="1" spans="1:30">
      <c r="A4" s="11" t="s">
        <v>2</v>
      </c>
      <c r="B4" s="11" t="s">
        <v>3</v>
      </c>
      <c r="C4" s="12" t="s">
        <v>4</v>
      </c>
      <c r="D4" s="12" t="s">
        <v>5</v>
      </c>
      <c r="E4" s="12" t="s">
        <v>6</v>
      </c>
      <c r="F4" s="12" t="s">
        <v>7</v>
      </c>
      <c r="G4" s="12" t="s">
        <v>8</v>
      </c>
      <c r="H4" s="13" t="s">
        <v>9</v>
      </c>
      <c r="I4" s="13"/>
      <c r="J4" s="28" t="s">
        <v>10</v>
      </c>
      <c r="K4" s="12" t="s">
        <v>11</v>
      </c>
      <c r="L4" s="29" t="s">
        <v>12</v>
      </c>
      <c r="M4" s="30" t="s">
        <v>13</v>
      </c>
      <c r="N4" s="30"/>
      <c r="O4" s="30"/>
      <c r="P4" s="30"/>
      <c r="Q4" s="30"/>
      <c r="R4" s="30"/>
      <c r="S4" s="30"/>
      <c r="T4" s="30"/>
      <c r="U4" s="44" t="s">
        <v>14</v>
      </c>
      <c r="V4" s="44"/>
      <c r="W4" s="44"/>
      <c r="X4" s="44"/>
      <c r="Y4" s="44"/>
      <c r="Z4" s="44"/>
      <c r="AA4" s="44" t="s">
        <v>15</v>
      </c>
      <c r="AB4" s="44"/>
      <c r="AC4" s="29" t="s">
        <v>16</v>
      </c>
      <c r="AD4" s="29" t="s">
        <v>17</v>
      </c>
    </row>
    <row r="5" s="3" customFormat="1" ht="19" customHeight="1" spans="1:30">
      <c r="A5" s="14"/>
      <c r="B5" s="14"/>
      <c r="C5" s="15"/>
      <c r="D5" s="15"/>
      <c r="E5" s="15"/>
      <c r="F5" s="15"/>
      <c r="G5" s="15"/>
      <c r="H5" s="12" t="s">
        <v>18</v>
      </c>
      <c r="I5" s="12" t="s">
        <v>19</v>
      </c>
      <c r="J5" s="31"/>
      <c r="K5" s="15"/>
      <c r="L5" s="32"/>
      <c r="M5" s="33" t="s">
        <v>20</v>
      </c>
      <c r="N5" s="33" t="s">
        <v>21</v>
      </c>
      <c r="O5" s="34" t="s">
        <v>22</v>
      </c>
      <c r="P5" s="35"/>
      <c r="Q5" s="35"/>
      <c r="R5" s="45"/>
      <c r="S5" s="33" t="s">
        <v>23</v>
      </c>
      <c r="T5" s="33" t="s">
        <v>24</v>
      </c>
      <c r="U5" s="29" t="s">
        <v>25</v>
      </c>
      <c r="V5" s="29" t="s">
        <v>26</v>
      </c>
      <c r="W5" s="29" t="s">
        <v>27</v>
      </c>
      <c r="X5" s="29" t="s">
        <v>28</v>
      </c>
      <c r="Y5" s="29" t="s">
        <v>29</v>
      </c>
      <c r="Z5" s="29" t="s">
        <v>30</v>
      </c>
      <c r="AA5" s="12" t="s">
        <v>31</v>
      </c>
      <c r="AB5" s="12" t="s">
        <v>32</v>
      </c>
      <c r="AC5" s="32"/>
      <c r="AD5" s="32"/>
    </row>
    <row r="6" s="3" customFormat="1" ht="45" customHeight="1" spans="1:30">
      <c r="A6" s="16"/>
      <c r="B6" s="16"/>
      <c r="C6" s="17"/>
      <c r="D6" s="17"/>
      <c r="E6" s="17"/>
      <c r="F6" s="17"/>
      <c r="G6" s="17"/>
      <c r="H6" s="17"/>
      <c r="I6" s="17"/>
      <c r="J6" s="36"/>
      <c r="K6" s="17"/>
      <c r="L6" s="37"/>
      <c r="M6" s="38"/>
      <c r="N6" s="38"/>
      <c r="O6" s="30" t="s">
        <v>33</v>
      </c>
      <c r="P6" s="30" t="s">
        <v>34</v>
      </c>
      <c r="Q6" s="30" t="s">
        <v>35</v>
      </c>
      <c r="R6" s="30" t="s">
        <v>36</v>
      </c>
      <c r="S6" s="38"/>
      <c r="T6" s="38"/>
      <c r="U6" s="37"/>
      <c r="V6" s="37"/>
      <c r="W6" s="37"/>
      <c r="X6" s="37"/>
      <c r="Y6" s="37"/>
      <c r="Z6" s="37"/>
      <c r="AA6" s="17"/>
      <c r="AB6" s="17"/>
      <c r="AC6" s="37"/>
      <c r="AD6" s="37"/>
    </row>
    <row r="7" s="4" customFormat="1" ht="56" customHeight="1" spans="1:30">
      <c r="A7" s="18" t="s">
        <v>37</v>
      </c>
      <c r="B7" s="18"/>
      <c r="C7" s="18"/>
      <c r="D7" s="19" t="s">
        <v>38</v>
      </c>
      <c r="E7" s="19" t="s">
        <v>38</v>
      </c>
      <c r="F7" s="19" t="s">
        <v>38</v>
      </c>
      <c r="G7" s="19" t="s">
        <v>38</v>
      </c>
      <c r="H7" s="19" t="s">
        <v>38</v>
      </c>
      <c r="I7" s="19" t="s">
        <v>38</v>
      </c>
      <c r="J7" s="19" t="s">
        <v>38</v>
      </c>
      <c r="K7" s="19" t="s">
        <v>38</v>
      </c>
      <c r="L7" s="19" t="s">
        <v>38</v>
      </c>
      <c r="M7" s="39">
        <f t="shared" ref="M7:V7" si="0">SUM(M8:M176)</f>
        <v>36420.288078</v>
      </c>
      <c r="N7" s="39">
        <f t="shared" si="0"/>
        <v>17583.609</v>
      </c>
      <c r="O7" s="39">
        <f t="shared" si="0"/>
        <v>4496</v>
      </c>
      <c r="P7" s="39">
        <f t="shared" si="0"/>
        <v>1680.572</v>
      </c>
      <c r="Q7" s="39">
        <f t="shared" si="0"/>
        <v>2907.037</v>
      </c>
      <c r="R7" s="39">
        <f t="shared" si="0"/>
        <v>8500</v>
      </c>
      <c r="S7" s="39">
        <f t="shared" si="0"/>
        <v>335.943304</v>
      </c>
      <c r="T7" s="39">
        <f t="shared" si="0"/>
        <v>18636.679078</v>
      </c>
      <c r="U7" s="39">
        <f t="shared" ref="U7:Z7" si="1">SUM(U8:U154)</f>
        <v>1756</v>
      </c>
      <c r="V7" s="39">
        <f t="shared" si="1"/>
        <v>37685</v>
      </c>
      <c r="W7" s="39">
        <f t="shared" si="1"/>
        <v>349</v>
      </c>
      <c r="X7" s="39">
        <f t="shared" si="1"/>
        <v>544</v>
      </c>
      <c r="Y7" s="39">
        <f t="shared" si="1"/>
        <v>29</v>
      </c>
      <c r="Z7" s="39">
        <f t="shared" si="1"/>
        <v>61</v>
      </c>
      <c r="AA7" s="39"/>
      <c r="AB7" s="39"/>
      <c r="AC7" s="39">
        <f>SUM(AC8:AC154)</f>
        <v>0</v>
      </c>
      <c r="AD7" s="39">
        <f>SUM(AD8:AD154)</f>
        <v>0</v>
      </c>
    </row>
    <row r="8" s="5" customFormat="1" ht="50" customHeight="1" spans="1:30">
      <c r="A8" s="20">
        <v>1</v>
      </c>
      <c r="B8" s="21" t="s">
        <v>39</v>
      </c>
      <c r="C8" s="21" t="s">
        <v>40</v>
      </c>
      <c r="D8" s="22" t="s">
        <v>41</v>
      </c>
      <c r="E8" s="21" t="s">
        <v>42</v>
      </c>
      <c r="F8" s="21" t="s">
        <v>43</v>
      </c>
      <c r="G8" s="21" t="s">
        <v>44</v>
      </c>
      <c r="H8" s="22" t="s">
        <v>45</v>
      </c>
      <c r="I8" s="22" t="s">
        <v>46</v>
      </c>
      <c r="J8" s="21" t="s">
        <v>47</v>
      </c>
      <c r="K8" s="21" t="s">
        <v>48</v>
      </c>
      <c r="L8" s="21" t="s">
        <v>49</v>
      </c>
      <c r="M8" s="20">
        <v>78.66</v>
      </c>
      <c r="N8" s="40">
        <v>49.64757</v>
      </c>
      <c r="O8" s="40">
        <v>49.64757</v>
      </c>
      <c r="P8" s="20">
        <v>0</v>
      </c>
      <c r="Q8" s="20">
        <v>0</v>
      </c>
      <c r="R8" s="20">
        <v>0</v>
      </c>
      <c r="S8" s="22"/>
      <c r="T8" s="46">
        <f t="shared" ref="T8:T71" si="2">M8-N8</f>
        <v>29.01243</v>
      </c>
      <c r="U8" s="22"/>
      <c r="V8" s="20">
        <v>5</v>
      </c>
      <c r="W8" s="22"/>
      <c r="X8" s="22"/>
      <c r="Y8" s="22"/>
      <c r="Z8" s="22"/>
      <c r="AA8" s="21" t="s">
        <v>50</v>
      </c>
      <c r="AB8" s="21" t="s">
        <v>51</v>
      </c>
      <c r="AC8" s="22" t="s">
        <v>45</v>
      </c>
      <c r="AD8" s="21" t="s">
        <v>52</v>
      </c>
    </row>
    <row r="9" s="5" customFormat="1" ht="50" customHeight="1" spans="1:30">
      <c r="A9" s="20">
        <v>2</v>
      </c>
      <c r="B9" s="21" t="s">
        <v>53</v>
      </c>
      <c r="C9" s="21" t="s">
        <v>54</v>
      </c>
      <c r="D9" s="22" t="s">
        <v>41</v>
      </c>
      <c r="E9" s="21" t="s">
        <v>42</v>
      </c>
      <c r="F9" s="21" t="s">
        <v>43</v>
      </c>
      <c r="G9" s="21" t="s">
        <v>44</v>
      </c>
      <c r="H9" s="22" t="s">
        <v>55</v>
      </c>
      <c r="I9" s="22" t="s">
        <v>46</v>
      </c>
      <c r="J9" s="21" t="s">
        <v>56</v>
      </c>
      <c r="K9" s="21" t="s">
        <v>48</v>
      </c>
      <c r="L9" s="21" t="s">
        <v>49</v>
      </c>
      <c r="M9" s="20">
        <v>63.48</v>
      </c>
      <c r="N9" s="40">
        <v>59.290596</v>
      </c>
      <c r="O9" s="40">
        <v>59.290596</v>
      </c>
      <c r="P9" s="20">
        <v>0</v>
      </c>
      <c r="Q9" s="20">
        <v>0</v>
      </c>
      <c r="R9" s="20">
        <v>0</v>
      </c>
      <c r="S9" s="22"/>
      <c r="T9" s="46">
        <f t="shared" si="2"/>
        <v>4.189404</v>
      </c>
      <c r="U9" s="47"/>
      <c r="V9" s="20">
        <v>5</v>
      </c>
      <c r="W9" s="47"/>
      <c r="X9" s="47"/>
      <c r="Y9" s="22"/>
      <c r="Z9" s="22"/>
      <c r="AA9" s="21" t="s">
        <v>57</v>
      </c>
      <c r="AB9" s="21" t="s">
        <v>51</v>
      </c>
      <c r="AC9" s="22" t="s">
        <v>55</v>
      </c>
      <c r="AD9" s="21" t="s">
        <v>52</v>
      </c>
    </row>
    <row r="10" s="5" customFormat="1" ht="50" customHeight="1" spans="1:30">
      <c r="A10" s="20">
        <v>3</v>
      </c>
      <c r="B10" s="21" t="s">
        <v>58</v>
      </c>
      <c r="C10" s="21" t="s">
        <v>59</v>
      </c>
      <c r="D10" s="22" t="s">
        <v>41</v>
      </c>
      <c r="E10" s="21" t="s">
        <v>42</v>
      </c>
      <c r="F10" s="21" t="s">
        <v>43</v>
      </c>
      <c r="G10" s="21" t="s">
        <v>44</v>
      </c>
      <c r="H10" s="22" t="s">
        <v>60</v>
      </c>
      <c r="I10" s="22" t="s">
        <v>46</v>
      </c>
      <c r="J10" s="21" t="s">
        <v>61</v>
      </c>
      <c r="K10" s="21" t="s">
        <v>48</v>
      </c>
      <c r="L10" s="21" t="s">
        <v>49</v>
      </c>
      <c r="M10" s="20">
        <v>55.2</v>
      </c>
      <c r="N10" s="40">
        <v>55.171434</v>
      </c>
      <c r="O10" s="40">
        <v>55.171434</v>
      </c>
      <c r="P10" s="20">
        <v>0</v>
      </c>
      <c r="Q10" s="20">
        <v>0</v>
      </c>
      <c r="R10" s="20">
        <v>0</v>
      </c>
      <c r="S10" s="22"/>
      <c r="T10" s="46">
        <f t="shared" si="2"/>
        <v>0.028566000000005</v>
      </c>
      <c r="U10" s="22"/>
      <c r="V10" s="20">
        <v>4</v>
      </c>
      <c r="W10" s="22"/>
      <c r="X10" s="22"/>
      <c r="Y10" s="22"/>
      <c r="Z10" s="22"/>
      <c r="AA10" s="21" t="s">
        <v>62</v>
      </c>
      <c r="AB10" s="21" t="s">
        <v>63</v>
      </c>
      <c r="AC10" s="22" t="s">
        <v>60</v>
      </c>
      <c r="AD10" s="21" t="s">
        <v>52</v>
      </c>
    </row>
    <row r="11" s="5" customFormat="1" ht="50" customHeight="1" spans="1:30">
      <c r="A11" s="20">
        <v>4</v>
      </c>
      <c r="B11" s="21" t="s">
        <v>64</v>
      </c>
      <c r="C11" s="21" t="s">
        <v>65</v>
      </c>
      <c r="D11" s="22" t="s">
        <v>41</v>
      </c>
      <c r="E11" s="21" t="s">
        <v>42</v>
      </c>
      <c r="F11" s="21" t="s">
        <v>43</v>
      </c>
      <c r="G11" s="21" t="s">
        <v>44</v>
      </c>
      <c r="H11" s="21" t="s">
        <v>66</v>
      </c>
      <c r="I11" s="22" t="s">
        <v>67</v>
      </c>
      <c r="J11" s="21" t="s">
        <v>68</v>
      </c>
      <c r="K11" s="21" t="s">
        <v>69</v>
      </c>
      <c r="L11" s="21" t="s">
        <v>70</v>
      </c>
      <c r="M11" s="20">
        <v>500</v>
      </c>
      <c r="N11" s="20">
        <v>350</v>
      </c>
      <c r="O11" s="20">
        <v>0</v>
      </c>
      <c r="P11" s="20">
        <v>213.559914</v>
      </c>
      <c r="Q11" s="20">
        <v>0</v>
      </c>
      <c r="R11" s="20">
        <v>136.440086</v>
      </c>
      <c r="S11" s="22"/>
      <c r="T11" s="46">
        <f t="shared" si="2"/>
        <v>150</v>
      </c>
      <c r="U11" s="22"/>
      <c r="V11" s="20">
        <v>20</v>
      </c>
      <c r="W11" s="22"/>
      <c r="X11" s="22"/>
      <c r="Y11" s="22"/>
      <c r="Z11" s="22"/>
      <c r="AA11" s="21" t="s">
        <v>71</v>
      </c>
      <c r="AB11" s="21" t="s">
        <v>72</v>
      </c>
      <c r="AC11" s="21" t="s">
        <v>66</v>
      </c>
      <c r="AD11" s="21" t="s">
        <v>73</v>
      </c>
    </row>
    <row r="12" s="5" customFormat="1" ht="50" customHeight="1" spans="1:30">
      <c r="A12" s="20">
        <v>5</v>
      </c>
      <c r="B12" s="21" t="s">
        <v>74</v>
      </c>
      <c r="C12" s="21" t="s">
        <v>75</v>
      </c>
      <c r="D12" s="22" t="s">
        <v>41</v>
      </c>
      <c r="E12" s="21" t="s">
        <v>42</v>
      </c>
      <c r="F12" s="21" t="s">
        <v>43</v>
      </c>
      <c r="G12" s="21" t="s">
        <v>44</v>
      </c>
      <c r="H12" s="21" t="s">
        <v>76</v>
      </c>
      <c r="I12" s="22" t="s">
        <v>67</v>
      </c>
      <c r="J12" s="21" t="s">
        <v>68</v>
      </c>
      <c r="K12" s="21" t="s">
        <v>69</v>
      </c>
      <c r="L12" s="21" t="s">
        <v>70</v>
      </c>
      <c r="M12" s="20">
        <v>800</v>
      </c>
      <c r="N12" s="20">
        <v>560</v>
      </c>
      <c r="O12" s="20">
        <v>0</v>
      </c>
      <c r="P12" s="20">
        <v>560</v>
      </c>
      <c r="Q12" s="20">
        <v>0</v>
      </c>
      <c r="R12" s="20">
        <v>0</v>
      </c>
      <c r="S12" s="22"/>
      <c r="T12" s="46">
        <f t="shared" si="2"/>
        <v>240</v>
      </c>
      <c r="U12" s="22"/>
      <c r="V12" s="20">
        <v>20</v>
      </c>
      <c r="W12" s="22"/>
      <c r="X12" s="22"/>
      <c r="Y12" s="22"/>
      <c r="Z12" s="22"/>
      <c r="AA12" s="21" t="s">
        <v>77</v>
      </c>
      <c r="AB12" s="21" t="s">
        <v>78</v>
      </c>
      <c r="AC12" s="21" t="s">
        <v>76</v>
      </c>
      <c r="AD12" s="21" t="s">
        <v>79</v>
      </c>
    </row>
    <row r="13" s="5" customFormat="1" ht="50" customHeight="1" spans="1:30">
      <c r="A13" s="20">
        <v>6</v>
      </c>
      <c r="B13" s="21" t="s">
        <v>80</v>
      </c>
      <c r="C13" s="21" t="s">
        <v>81</v>
      </c>
      <c r="D13" s="22" t="s">
        <v>41</v>
      </c>
      <c r="E13" s="21" t="s">
        <v>42</v>
      </c>
      <c r="F13" s="21" t="s">
        <v>43</v>
      </c>
      <c r="G13" s="21" t="s">
        <v>44</v>
      </c>
      <c r="H13" s="21" t="s">
        <v>82</v>
      </c>
      <c r="I13" s="22"/>
      <c r="J13" s="21" t="s">
        <v>83</v>
      </c>
      <c r="K13" s="21" t="s">
        <v>69</v>
      </c>
      <c r="L13" s="21" t="s">
        <v>49</v>
      </c>
      <c r="M13" s="20">
        <v>200</v>
      </c>
      <c r="N13" s="20">
        <v>200</v>
      </c>
      <c r="O13" s="20">
        <v>200</v>
      </c>
      <c r="P13" s="20">
        <v>0</v>
      </c>
      <c r="Q13" s="20">
        <v>0</v>
      </c>
      <c r="R13" s="20">
        <v>0</v>
      </c>
      <c r="S13" s="22"/>
      <c r="T13" s="46">
        <f t="shared" si="2"/>
        <v>0</v>
      </c>
      <c r="U13" s="22"/>
      <c r="V13" s="20">
        <v>20</v>
      </c>
      <c r="W13" s="22"/>
      <c r="X13" s="22"/>
      <c r="Y13" s="22"/>
      <c r="Z13" s="22"/>
      <c r="AA13" s="21" t="s">
        <v>84</v>
      </c>
      <c r="AB13" s="21" t="s">
        <v>51</v>
      </c>
      <c r="AC13" s="21" t="s">
        <v>82</v>
      </c>
      <c r="AD13" s="21" t="s">
        <v>79</v>
      </c>
    </row>
    <row r="14" s="5" customFormat="1" ht="50" customHeight="1" spans="1:30">
      <c r="A14" s="20">
        <v>7</v>
      </c>
      <c r="B14" s="21" t="s">
        <v>85</v>
      </c>
      <c r="C14" s="21" t="s">
        <v>86</v>
      </c>
      <c r="D14" s="22" t="s">
        <v>41</v>
      </c>
      <c r="E14" s="21" t="s">
        <v>42</v>
      </c>
      <c r="F14" s="21" t="s">
        <v>43</v>
      </c>
      <c r="G14" s="21" t="s">
        <v>44</v>
      </c>
      <c r="H14" s="21" t="s">
        <v>87</v>
      </c>
      <c r="I14" s="22" t="s">
        <v>88</v>
      </c>
      <c r="J14" s="21" t="s">
        <v>68</v>
      </c>
      <c r="K14" s="21" t="s">
        <v>68</v>
      </c>
      <c r="L14" s="21" t="s">
        <v>49</v>
      </c>
      <c r="M14" s="20">
        <v>268</v>
      </c>
      <c r="N14" s="40">
        <v>126.38</v>
      </c>
      <c r="O14" s="20">
        <v>0</v>
      </c>
      <c r="P14" s="20">
        <v>0</v>
      </c>
      <c r="Q14" s="20">
        <v>0</v>
      </c>
      <c r="R14" s="40">
        <v>126.38</v>
      </c>
      <c r="S14" s="40"/>
      <c r="T14" s="46">
        <f t="shared" si="2"/>
        <v>141.62</v>
      </c>
      <c r="U14" s="22"/>
      <c r="V14" s="20">
        <v>10</v>
      </c>
      <c r="W14" s="22"/>
      <c r="X14" s="22"/>
      <c r="Y14" s="22"/>
      <c r="Z14" s="22"/>
      <c r="AA14" s="21" t="s">
        <v>89</v>
      </c>
      <c r="AB14" s="21" t="s">
        <v>90</v>
      </c>
      <c r="AC14" s="21" t="s">
        <v>87</v>
      </c>
      <c r="AD14" s="21" t="s">
        <v>52</v>
      </c>
    </row>
    <row r="15" s="5" customFormat="1" ht="50" customHeight="1" spans="1:30">
      <c r="A15" s="20">
        <v>8</v>
      </c>
      <c r="B15" s="59" t="s">
        <v>91</v>
      </c>
      <c r="C15" s="21" t="s">
        <v>92</v>
      </c>
      <c r="D15" s="22" t="s">
        <v>41</v>
      </c>
      <c r="E15" s="21" t="s">
        <v>42</v>
      </c>
      <c r="F15" s="21" t="s">
        <v>43</v>
      </c>
      <c r="G15" s="21" t="s">
        <v>44</v>
      </c>
      <c r="H15" s="23" t="s">
        <v>93</v>
      </c>
      <c r="I15" s="22" t="s">
        <v>94</v>
      </c>
      <c r="J15" s="21" t="s">
        <v>68</v>
      </c>
      <c r="K15" s="21" t="s">
        <v>68</v>
      </c>
      <c r="L15" s="21" t="s">
        <v>49</v>
      </c>
      <c r="M15" s="27">
        <v>1520</v>
      </c>
      <c r="N15" s="27">
        <v>439.3109</v>
      </c>
      <c r="O15" s="20">
        <v>203.4</v>
      </c>
      <c r="P15" s="20"/>
      <c r="Q15" s="20"/>
      <c r="R15" s="27">
        <v>235.9109</v>
      </c>
      <c r="S15" s="40"/>
      <c r="T15" s="46">
        <f t="shared" si="2"/>
        <v>1080.6891</v>
      </c>
      <c r="U15" s="22"/>
      <c r="V15" s="20"/>
      <c r="W15" s="22"/>
      <c r="X15" s="22"/>
      <c r="Y15" s="22"/>
      <c r="Z15" s="22"/>
      <c r="AA15" s="21" t="s">
        <v>89</v>
      </c>
      <c r="AB15" s="21" t="s">
        <v>95</v>
      </c>
      <c r="AC15" s="21" t="s">
        <v>96</v>
      </c>
      <c r="AD15" s="21" t="s">
        <v>52</v>
      </c>
    </row>
    <row r="16" s="5" customFormat="1" ht="50" customHeight="1" spans="1:30">
      <c r="A16" s="20">
        <v>9</v>
      </c>
      <c r="B16" s="59" t="s">
        <v>91</v>
      </c>
      <c r="C16" s="21" t="s">
        <v>97</v>
      </c>
      <c r="D16" s="22" t="s">
        <v>41</v>
      </c>
      <c r="E16" s="21" t="s">
        <v>42</v>
      </c>
      <c r="F16" s="21" t="s">
        <v>43</v>
      </c>
      <c r="G16" s="21" t="s">
        <v>44</v>
      </c>
      <c r="H16" s="23" t="s">
        <v>98</v>
      </c>
      <c r="I16" s="22" t="s">
        <v>99</v>
      </c>
      <c r="J16" s="21" t="s">
        <v>68</v>
      </c>
      <c r="K16" s="21" t="s">
        <v>68</v>
      </c>
      <c r="L16" s="21" t="s">
        <v>49</v>
      </c>
      <c r="M16" s="41">
        <v>342.9891</v>
      </c>
      <c r="N16" s="41">
        <v>342.9891</v>
      </c>
      <c r="O16" s="20"/>
      <c r="P16" s="20"/>
      <c r="Q16" s="20"/>
      <c r="R16" s="41">
        <v>342.9891</v>
      </c>
      <c r="S16" s="40"/>
      <c r="T16" s="46">
        <f t="shared" si="2"/>
        <v>0</v>
      </c>
      <c r="U16" s="22"/>
      <c r="V16" s="20"/>
      <c r="W16" s="22"/>
      <c r="X16" s="22"/>
      <c r="Y16" s="22"/>
      <c r="Z16" s="22"/>
      <c r="AA16" s="21" t="s">
        <v>89</v>
      </c>
      <c r="AB16" s="21" t="s">
        <v>95</v>
      </c>
      <c r="AC16" s="21" t="s">
        <v>96</v>
      </c>
      <c r="AD16" s="21" t="s">
        <v>52</v>
      </c>
    </row>
    <row r="17" s="5" customFormat="1" ht="50" customHeight="1" spans="1:30">
      <c r="A17" s="20">
        <v>10</v>
      </c>
      <c r="B17" s="21" t="s">
        <v>100</v>
      </c>
      <c r="C17" s="21" t="s">
        <v>101</v>
      </c>
      <c r="D17" s="22" t="s">
        <v>41</v>
      </c>
      <c r="E17" s="21" t="s">
        <v>42</v>
      </c>
      <c r="F17" s="21" t="s">
        <v>43</v>
      </c>
      <c r="G17" s="21" t="s">
        <v>44</v>
      </c>
      <c r="H17" s="21" t="s">
        <v>102</v>
      </c>
      <c r="I17" s="22"/>
      <c r="J17" s="21" t="s">
        <v>103</v>
      </c>
      <c r="K17" s="21" t="s">
        <v>104</v>
      </c>
      <c r="L17" s="21" t="s">
        <v>49</v>
      </c>
      <c r="M17" s="20">
        <v>100</v>
      </c>
      <c r="N17" s="20">
        <v>100</v>
      </c>
      <c r="O17" s="20">
        <v>100</v>
      </c>
      <c r="P17" s="20">
        <v>0</v>
      </c>
      <c r="Q17" s="20">
        <v>0</v>
      </c>
      <c r="R17" s="20">
        <v>0</v>
      </c>
      <c r="S17" s="40"/>
      <c r="T17" s="46">
        <f t="shared" si="2"/>
        <v>0</v>
      </c>
      <c r="U17" s="40"/>
      <c r="V17" s="20">
        <v>5</v>
      </c>
      <c r="W17" s="40"/>
      <c r="X17" s="40"/>
      <c r="Y17" s="40"/>
      <c r="Z17" s="40"/>
      <c r="AA17" s="21" t="s">
        <v>105</v>
      </c>
      <c r="AB17" s="21" t="s">
        <v>106</v>
      </c>
      <c r="AC17" s="21" t="s">
        <v>102</v>
      </c>
      <c r="AD17" s="21" t="s">
        <v>79</v>
      </c>
    </row>
    <row r="18" s="5" customFormat="1" ht="65" customHeight="1" spans="1:30">
      <c r="A18" s="20">
        <v>11</v>
      </c>
      <c r="B18" s="21" t="s">
        <v>107</v>
      </c>
      <c r="C18" s="24" t="s">
        <v>108</v>
      </c>
      <c r="D18" s="22" t="s">
        <v>41</v>
      </c>
      <c r="E18" s="21" t="s">
        <v>42</v>
      </c>
      <c r="F18" s="21" t="s">
        <v>43</v>
      </c>
      <c r="G18" s="21" t="s">
        <v>44</v>
      </c>
      <c r="H18" s="22" t="s">
        <v>109</v>
      </c>
      <c r="I18" s="22"/>
      <c r="J18" s="21" t="s">
        <v>68</v>
      </c>
      <c r="K18" s="21" t="s">
        <v>68</v>
      </c>
      <c r="L18" s="21" t="s">
        <v>49</v>
      </c>
      <c r="M18" s="20">
        <v>45</v>
      </c>
      <c r="N18" s="20">
        <v>45</v>
      </c>
      <c r="O18" s="20">
        <v>0</v>
      </c>
      <c r="P18" s="20">
        <v>0</v>
      </c>
      <c r="Q18" s="20">
        <v>45</v>
      </c>
      <c r="R18" s="20">
        <v>0</v>
      </c>
      <c r="S18" s="40"/>
      <c r="T18" s="46">
        <f t="shared" si="2"/>
        <v>0</v>
      </c>
      <c r="U18" s="40"/>
      <c r="V18" s="20">
        <v>10</v>
      </c>
      <c r="W18" s="40"/>
      <c r="X18" s="40"/>
      <c r="Y18" s="40"/>
      <c r="Z18" s="40"/>
      <c r="AA18" s="21" t="s">
        <v>110</v>
      </c>
      <c r="AB18" s="21" t="s">
        <v>111</v>
      </c>
      <c r="AC18" s="22" t="s">
        <v>112</v>
      </c>
      <c r="AD18" s="21" t="s">
        <v>52</v>
      </c>
    </row>
    <row r="19" s="5" customFormat="1" ht="50" customHeight="1" spans="1:30">
      <c r="A19" s="20">
        <v>12</v>
      </c>
      <c r="B19" s="59" t="s">
        <v>113</v>
      </c>
      <c r="C19" s="25"/>
      <c r="D19" s="22"/>
      <c r="E19" s="21" t="s">
        <v>42</v>
      </c>
      <c r="F19" s="21" t="s">
        <v>43</v>
      </c>
      <c r="G19" s="21" t="s">
        <v>44</v>
      </c>
      <c r="H19" s="22" t="s">
        <v>114</v>
      </c>
      <c r="I19" s="22"/>
      <c r="J19" s="21" t="s">
        <v>68</v>
      </c>
      <c r="K19" s="21" t="s">
        <v>68</v>
      </c>
      <c r="L19" s="21" t="s">
        <v>49</v>
      </c>
      <c r="M19" s="20">
        <v>25</v>
      </c>
      <c r="N19" s="20">
        <v>25</v>
      </c>
      <c r="O19" s="20"/>
      <c r="P19" s="20"/>
      <c r="Q19" s="20">
        <v>25</v>
      </c>
      <c r="R19" s="20"/>
      <c r="S19" s="40"/>
      <c r="T19" s="46">
        <f t="shared" si="2"/>
        <v>0</v>
      </c>
      <c r="U19" s="40"/>
      <c r="V19" s="20"/>
      <c r="W19" s="40"/>
      <c r="X19" s="40">
        <v>20</v>
      </c>
      <c r="Y19" s="40"/>
      <c r="Z19" s="40"/>
      <c r="AA19" s="50">
        <v>45352</v>
      </c>
      <c r="AB19" s="50">
        <v>45383</v>
      </c>
      <c r="AC19" s="22" t="s">
        <v>114</v>
      </c>
      <c r="AD19" s="21"/>
    </row>
    <row r="20" s="5" customFormat="1" ht="50" customHeight="1" spans="1:30">
      <c r="A20" s="20">
        <v>13</v>
      </c>
      <c r="B20" s="59" t="s">
        <v>115</v>
      </c>
      <c r="C20" s="25"/>
      <c r="D20" s="22"/>
      <c r="E20" s="21" t="s">
        <v>42</v>
      </c>
      <c r="F20" s="21" t="s">
        <v>43</v>
      </c>
      <c r="G20" s="21" t="s">
        <v>44</v>
      </c>
      <c r="H20" s="22" t="s">
        <v>116</v>
      </c>
      <c r="I20" s="22"/>
      <c r="J20" s="21" t="s">
        <v>68</v>
      </c>
      <c r="K20" s="21" t="s">
        <v>68</v>
      </c>
      <c r="L20" s="21" t="s">
        <v>49</v>
      </c>
      <c r="M20" s="20">
        <v>100</v>
      </c>
      <c r="N20" s="20">
        <v>100</v>
      </c>
      <c r="O20" s="20"/>
      <c r="P20" s="20"/>
      <c r="Q20" s="20">
        <v>100</v>
      </c>
      <c r="R20" s="20"/>
      <c r="S20" s="40"/>
      <c r="T20" s="46">
        <f t="shared" si="2"/>
        <v>0</v>
      </c>
      <c r="U20" s="48">
        <v>1548</v>
      </c>
      <c r="V20" s="48">
        <v>2302</v>
      </c>
      <c r="W20" s="48">
        <v>141</v>
      </c>
      <c r="X20" s="48">
        <v>63</v>
      </c>
      <c r="Y20" s="48">
        <v>1</v>
      </c>
      <c r="Z20" s="48">
        <v>1</v>
      </c>
      <c r="AA20" s="46"/>
      <c r="AB20" s="46"/>
      <c r="AC20" s="46"/>
      <c r="AD20" s="46"/>
    </row>
    <row r="21" s="5" customFormat="1" ht="50" customHeight="1" spans="1:30">
      <c r="A21" s="20">
        <v>14</v>
      </c>
      <c r="B21" s="59" t="s">
        <v>117</v>
      </c>
      <c r="C21" s="25"/>
      <c r="D21" s="22"/>
      <c r="E21" s="21" t="s">
        <v>42</v>
      </c>
      <c r="F21" s="21" t="s">
        <v>43</v>
      </c>
      <c r="G21" s="21" t="s">
        <v>44</v>
      </c>
      <c r="H21" s="22" t="s">
        <v>118</v>
      </c>
      <c r="I21" s="22"/>
      <c r="J21" s="21" t="s">
        <v>68</v>
      </c>
      <c r="K21" s="21" t="s">
        <v>68</v>
      </c>
      <c r="L21" s="21" t="s">
        <v>49</v>
      </c>
      <c r="M21" s="20">
        <v>5</v>
      </c>
      <c r="N21" s="20">
        <v>5</v>
      </c>
      <c r="O21" s="20"/>
      <c r="P21" s="20"/>
      <c r="Q21" s="20">
        <v>5</v>
      </c>
      <c r="R21" s="20"/>
      <c r="S21" s="40"/>
      <c r="T21" s="46">
        <f t="shared" si="2"/>
        <v>0</v>
      </c>
      <c r="U21" s="40"/>
      <c r="V21" s="20"/>
      <c r="W21" s="40"/>
      <c r="X21" s="40"/>
      <c r="Y21" s="40"/>
      <c r="Z21" s="40"/>
      <c r="AA21" s="21"/>
      <c r="AB21" s="21"/>
      <c r="AC21" s="22"/>
      <c r="AD21" s="21"/>
    </row>
    <row r="22" s="5" customFormat="1" ht="50" customHeight="1" spans="1:30">
      <c r="A22" s="20">
        <v>15</v>
      </c>
      <c r="B22" s="59" t="s">
        <v>119</v>
      </c>
      <c r="C22" s="25"/>
      <c r="D22" s="22"/>
      <c r="E22" s="21" t="s">
        <v>42</v>
      </c>
      <c r="F22" s="21" t="s">
        <v>43</v>
      </c>
      <c r="G22" s="21" t="s">
        <v>44</v>
      </c>
      <c r="H22" s="22" t="s">
        <v>120</v>
      </c>
      <c r="I22" s="22"/>
      <c r="J22" s="21" t="s">
        <v>68</v>
      </c>
      <c r="K22" s="21" t="s">
        <v>68</v>
      </c>
      <c r="L22" s="21" t="s">
        <v>49</v>
      </c>
      <c r="M22" s="20">
        <v>200</v>
      </c>
      <c r="N22" s="20">
        <v>200</v>
      </c>
      <c r="O22" s="20"/>
      <c r="P22" s="20"/>
      <c r="Q22" s="20">
        <v>200</v>
      </c>
      <c r="R22" s="20"/>
      <c r="S22" s="40"/>
      <c r="T22" s="46">
        <f t="shared" si="2"/>
        <v>0</v>
      </c>
      <c r="U22" s="40"/>
      <c r="V22" s="20"/>
      <c r="W22" s="40"/>
      <c r="X22" s="40"/>
      <c r="Y22" s="40"/>
      <c r="Z22" s="40"/>
      <c r="AA22" s="21"/>
      <c r="AB22" s="21"/>
      <c r="AC22" s="22"/>
      <c r="AD22" s="21"/>
    </row>
    <row r="23" s="5" customFormat="1" ht="50" customHeight="1" spans="1:30">
      <c r="A23" s="20">
        <v>16</v>
      </c>
      <c r="B23" s="59" t="s">
        <v>121</v>
      </c>
      <c r="C23" s="25"/>
      <c r="D23" s="22"/>
      <c r="E23" s="21" t="s">
        <v>42</v>
      </c>
      <c r="F23" s="21" t="s">
        <v>43</v>
      </c>
      <c r="G23" s="21" t="s">
        <v>44</v>
      </c>
      <c r="H23" s="22" t="s">
        <v>122</v>
      </c>
      <c r="I23" s="22"/>
      <c r="J23" s="21" t="s">
        <v>68</v>
      </c>
      <c r="K23" s="21" t="s">
        <v>68</v>
      </c>
      <c r="L23" s="21" t="s">
        <v>49</v>
      </c>
      <c r="M23" s="20">
        <v>52.7984</v>
      </c>
      <c r="N23" s="20">
        <v>52.7984</v>
      </c>
      <c r="O23" s="20"/>
      <c r="P23" s="20"/>
      <c r="Q23" s="20">
        <v>52.7984</v>
      </c>
      <c r="R23" s="20"/>
      <c r="S23" s="40"/>
      <c r="T23" s="46">
        <f t="shared" si="2"/>
        <v>0</v>
      </c>
      <c r="U23" s="40"/>
      <c r="V23" s="20"/>
      <c r="W23" s="40"/>
      <c r="X23" s="40"/>
      <c r="Y23" s="40"/>
      <c r="Z23" s="40"/>
      <c r="AA23" s="21">
        <v>20240401</v>
      </c>
      <c r="AB23" s="21">
        <v>20241030</v>
      </c>
      <c r="AC23" s="22" t="s">
        <v>123</v>
      </c>
      <c r="AD23" s="21"/>
    </row>
    <row r="24" s="5" customFormat="1" ht="50" customHeight="1" spans="1:30">
      <c r="A24" s="20">
        <v>17</v>
      </c>
      <c r="B24" s="59" t="s">
        <v>124</v>
      </c>
      <c r="C24" s="25"/>
      <c r="D24" s="22"/>
      <c r="E24" s="21" t="s">
        <v>42</v>
      </c>
      <c r="F24" s="21" t="s">
        <v>43</v>
      </c>
      <c r="G24" s="21" t="s">
        <v>44</v>
      </c>
      <c r="H24" s="22" t="s">
        <v>125</v>
      </c>
      <c r="I24" s="22"/>
      <c r="J24" s="21" t="s">
        <v>68</v>
      </c>
      <c r="K24" s="21" t="s">
        <v>68</v>
      </c>
      <c r="L24" s="21" t="s">
        <v>49</v>
      </c>
      <c r="M24" s="20">
        <v>110</v>
      </c>
      <c r="N24" s="20">
        <v>110</v>
      </c>
      <c r="O24" s="20"/>
      <c r="P24" s="20"/>
      <c r="Q24" s="20">
        <v>110</v>
      </c>
      <c r="R24" s="20"/>
      <c r="S24" s="40"/>
      <c r="T24" s="46">
        <f t="shared" si="2"/>
        <v>0</v>
      </c>
      <c r="U24" s="40"/>
      <c r="V24" s="20"/>
      <c r="W24" s="40"/>
      <c r="X24" s="40"/>
      <c r="Y24" s="40"/>
      <c r="Z24" s="40"/>
      <c r="AA24" s="21"/>
      <c r="AB24" s="21"/>
      <c r="AC24" s="22"/>
      <c r="AD24" s="21"/>
    </row>
    <row r="25" s="5" customFormat="1" ht="50" customHeight="1" spans="1:30">
      <c r="A25" s="20">
        <v>18</v>
      </c>
      <c r="B25" s="59" t="s">
        <v>126</v>
      </c>
      <c r="C25" s="25"/>
      <c r="D25" s="22"/>
      <c r="E25" s="21" t="s">
        <v>42</v>
      </c>
      <c r="F25" s="21" t="s">
        <v>43</v>
      </c>
      <c r="G25" s="21" t="s">
        <v>44</v>
      </c>
      <c r="H25" s="22" t="s">
        <v>127</v>
      </c>
      <c r="I25" s="22"/>
      <c r="J25" s="21" t="s">
        <v>68</v>
      </c>
      <c r="K25" s="21" t="s">
        <v>68</v>
      </c>
      <c r="L25" s="21" t="s">
        <v>49</v>
      </c>
      <c r="M25" s="20">
        <v>5</v>
      </c>
      <c r="N25" s="20">
        <v>5</v>
      </c>
      <c r="O25" s="20"/>
      <c r="P25" s="20"/>
      <c r="Q25" s="20">
        <v>5</v>
      </c>
      <c r="R25" s="20"/>
      <c r="S25" s="40"/>
      <c r="T25" s="46">
        <f t="shared" si="2"/>
        <v>0</v>
      </c>
      <c r="U25" s="40"/>
      <c r="V25" s="20"/>
      <c r="W25" s="40"/>
      <c r="X25" s="40"/>
      <c r="Y25" s="40"/>
      <c r="Z25" s="40"/>
      <c r="AA25" s="21"/>
      <c r="AB25" s="21"/>
      <c r="AC25" s="22"/>
      <c r="AD25" s="21"/>
    </row>
    <row r="26" s="5" customFormat="1" ht="50" customHeight="1" spans="1:30">
      <c r="A26" s="20">
        <v>19</v>
      </c>
      <c r="B26" s="59" t="s">
        <v>128</v>
      </c>
      <c r="C26" s="25"/>
      <c r="D26" s="22"/>
      <c r="E26" s="21" t="s">
        <v>42</v>
      </c>
      <c r="F26" s="21" t="s">
        <v>43</v>
      </c>
      <c r="G26" s="21" t="s">
        <v>44</v>
      </c>
      <c r="H26" s="22" t="s">
        <v>129</v>
      </c>
      <c r="I26" s="22"/>
      <c r="J26" s="21" t="s">
        <v>68</v>
      </c>
      <c r="K26" s="21" t="s">
        <v>68</v>
      </c>
      <c r="L26" s="21" t="s">
        <v>49</v>
      </c>
      <c r="M26" s="20">
        <v>20.2369</v>
      </c>
      <c r="N26" s="20">
        <v>20.2369</v>
      </c>
      <c r="O26" s="20"/>
      <c r="P26" s="20"/>
      <c r="Q26" s="20">
        <v>20.2369</v>
      </c>
      <c r="R26" s="20"/>
      <c r="S26" s="40"/>
      <c r="T26" s="46">
        <f t="shared" si="2"/>
        <v>0</v>
      </c>
      <c r="U26" s="40"/>
      <c r="V26" s="20"/>
      <c r="W26" s="40"/>
      <c r="X26" s="40"/>
      <c r="Y26" s="40"/>
      <c r="Z26" s="40"/>
      <c r="AA26" s="21"/>
      <c r="AB26" s="21"/>
      <c r="AC26" s="22"/>
      <c r="AD26" s="21"/>
    </row>
    <row r="27" s="5" customFormat="1" ht="50" customHeight="1" spans="1:30">
      <c r="A27" s="20">
        <v>20</v>
      </c>
      <c r="B27" s="59" t="s">
        <v>130</v>
      </c>
      <c r="C27" s="25"/>
      <c r="D27" s="22"/>
      <c r="E27" s="21" t="s">
        <v>42</v>
      </c>
      <c r="F27" s="21" t="s">
        <v>43</v>
      </c>
      <c r="G27" s="21" t="s">
        <v>44</v>
      </c>
      <c r="H27" s="22" t="s">
        <v>131</v>
      </c>
      <c r="I27" s="22"/>
      <c r="J27" s="21" t="s">
        <v>68</v>
      </c>
      <c r="K27" s="21" t="s">
        <v>68</v>
      </c>
      <c r="L27" s="21" t="s">
        <v>49</v>
      </c>
      <c r="M27" s="20">
        <v>10</v>
      </c>
      <c r="N27" s="20">
        <v>10</v>
      </c>
      <c r="O27" s="20"/>
      <c r="P27" s="20"/>
      <c r="Q27" s="20">
        <v>10</v>
      </c>
      <c r="R27" s="20"/>
      <c r="S27" s="40"/>
      <c r="T27" s="46">
        <f t="shared" si="2"/>
        <v>0</v>
      </c>
      <c r="U27" s="40"/>
      <c r="V27" s="20"/>
      <c r="W27" s="40"/>
      <c r="X27" s="40"/>
      <c r="Y27" s="40"/>
      <c r="Z27" s="40"/>
      <c r="AA27" s="21"/>
      <c r="AB27" s="21"/>
      <c r="AC27" s="22"/>
      <c r="AD27" s="21"/>
    </row>
    <row r="28" s="5" customFormat="1" ht="50" customHeight="1" spans="1:30">
      <c r="A28" s="20">
        <v>21</v>
      </c>
      <c r="B28" s="59" t="s">
        <v>132</v>
      </c>
      <c r="C28" s="25"/>
      <c r="D28" s="22"/>
      <c r="E28" s="21" t="s">
        <v>42</v>
      </c>
      <c r="F28" s="21" t="s">
        <v>43</v>
      </c>
      <c r="G28" s="21" t="s">
        <v>133</v>
      </c>
      <c r="H28" s="22" t="s">
        <v>134</v>
      </c>
      <c r="I28" s="22"/>
      <c r="J28" s="21" t="s">
        <v>68</v>
      </c>
      <c r="K28" s="21" t="s">
        <v>68</v>
      </c>
      <c r="L28" s="21" t="s">
        <v>49</v>
      </c>
      <c r="M28" s="20">
        <v>40</v>
      </c>
      <c r="N28" s="20">
        <v>40</v>
      </c>
      <c r="O28" s="20"/>
      <c r="P28" s="20"/>
      <c r="Q28" s="20">
        <v>40</v>
      </c>
      <c r="R28" s="20"/>
      <c r="S28" s="40"/>
      <c r="T28" s="46">
        <f t="shared" si="2"/>
        <v>0</v>
      </c>
      <c r="U28" s="40"/>
      <c r="V28" s="20"/>
      <c r="W28" s="40"/>
      <c r="X28" s="40"/>
      <c r="Y28" s="40"/>
      <c r="Z28" s="40"/>
      <c r="AA28" s="21"/>
      <c r="AB28" s="21"/>
      <c r="AC28" s="22"/>
      <c r="AD28" s="21"/>
    </row>
    <row r="29" s="5" customFormat="1" ht="50" customHeight="1" spans="1:30">
      <c r="A29" s="20">
        <v>22</v>
      </c>
      <c r="B29" s="59" t="s">
        <v>135</v>
      </c>
      <c r="C29" s="25"/>
      <c r="D29" s="22"/>
      <c r="E29" s="21" t="s">
        <v>42</v>
      </c>
      <c r="F29" s="21" t="s">
        <v>43</v>
      </c>
      <c r="G29" s="21" t="s">
        <v>133</v>
      </c>
      <c r="H29" s="22" t="s">
        <v>136</v>
      </c>
      <c r="I29" s="22"/>
      <c r="J29" s="21" t="s">
        <v>68</v>
      </c>
      <c r="K29" s="21" t="s">
        <v>68</v>
      </c>
      <c r="L29" s="21" t="s">
        <v>49</v>
      </c>
      <c r="M29" s="20">
        <v>11.517</v>
      </c>
      <c r="N29" s="20">
        <v>11.517</v>
      </c>
      <c r="O29" s="20"/>
      <c r="P29" s="20"/>
      <c r="Q29" s="20">
        <v>11.517</v>
      </c>
      <c r="R29" s="20"/>
      <c r="S29" s="40"/>
      <c r="T29" s="46">
        <f t="shared" si="2"/>
        <v>0</v>
      </c>
      <c r="U29" s="40"/>
      <c r="V29" s="20"/>
      <c r="W29" s="40"/>
      <c r="X29" s="40"/>
      <c r="Y29" s="40"/>
      <c r="Z29" s="40"/>
      <c r="AA29" s="21"/>
      <c r="AB29" s="21"/>
      <c r="AC29" s="22"/>
      <c r="AD29" s="21"/>
    </row>
    <row r="30" s="5" customFormat="1" ht="50" customHeight="1" spans="1:30">
      <c r="A30" s="20">
        <v>23</v>
      </c>
      <c r="B30" s="59" t="s">
        <v>137</v>
      </c>
      <c r="C30" s="26"/>
      <c r="D30" s="22"/>
      <c r="E30" s="21" t="s">
        <v>42</v>
      </c>
      <c r="F30" s="21" t="s">
        <v>43</v>
      </c>
      <c r="G30" s="21" t="s">
        <v>133</v>
      </c>
      <c r="H30" s="22" t="s">
        <v>138</v>
      </c>
      <c r="I30" s="22"/>
      <c r="J30" s="21" t="s">
        <v>68</v>
      </c>
      <c r="K30" s="21" t="s">
        <v>68</v>
      </c>
      <c r="L30" s="21" t="s">
        <v>49</v>
      </c>
      <c r="M30" s="20">
        <v>120</v>
      </c>
      <c r="N30" s="20">
        <v>120</v>
      </c>
      <c r="O30" s="20"/>
      <c r="P30" s="20"/>
      <c r="Q30" s="20">
        <v>90</v>
      </c>
      <c r="R30" s="20">
        <v>30</v>
      </c>
      <c r="S30" s="40"/>
      <c r="T30" s="46">
        <f t="shared" si="2"/>
        <v>0</v>
      </c>
      <c r="U30" s="40"/>
      <c r="V30" s="20"/>
      <c r="W30" s="40"/>
      <c r="X30" s="40"/>
      <c r="Y30" s="40"/>
      <c r="Z30" s="40"/>
      <c r="AA30" s="21"/>
      <c r="AB30" s="21"/>
      <c r="AC30" s="22"/>
      <c r="AD30" s="21"/>
    </row>
    <row r="31" s="5" customFormat="1" ht="50" customHeight="1" spans="1:30">
      <c r="A31" s="20">
        <v>24</v>
      </c>
      <c r="B31" s="21" t="s">
        <v>139</v>
      </c>
      <c r="C31" s="21" t="s">
        <v>140</v>
      </c>
      <c r="D31" s="22" t="s">
        <v>41</v>
      </c>
      <c r="E31" s="21" t="s">
        <v>42</v>
      </c>
      <c r="F31" s="21" t="s">
        <v>43</v>
      </c>
      <c r="G31" s="21" t="s">
        <v>44</v>
      </c>
      <c r="H31" s="27" t="s">
        <v>141</v>
      </c>
      <c r="I31" s="22" t="s">
        <v>142</v>
      </c>
      <c r="J31" s="21" t="s">
        <v>68</v>
      </c>
      <c r="K31" s="21" t="s">
        <v>68</v>
      </c>
      <c r="L31" s="21" t="s">
        <v>143</v>
      </c>
      <c r="M31" s="20">
        <v>300</v>
      </c>
      <c r="N31" s="20">
        <v>300</v>
      </c>
      <c r="O31" s="20">
        <v>0</v>
      </c>
      <c r="P31" s="20">
        <v>0</v>
      </c>
      <c r="Q31" s="20">
        <v>300</v>
      </c>
      <c r="R31" s="20">
        <v>0</v>
      </c>
      <c r="S31" s="40"/>
      <c r="T31" s="46">
        <f t="shared" si="2"/>
        <v>0</v>
      </c>
      <c r="U31" s="40"/>
      <c r="V31" s="20">
        <v>10</v>
      </c>
      <c r="W31" s="40"/>
      <c r="X31" s="40"/>
      <c r="Y31" s="40"/>
      <c r="Z31" s="40"/>
      <c r="AA31" s="21" t="s">
        <v>144</v>
      </c>
      <c r="AB31" s="21" t="s">
        <v>111</v>
      </c>
      <c r="AC31" s="27" t="s">
        <v>141</v>
      </c>
      <c r="AD31" s="21" t="s">
        <v>79</v>
      </c>
    </row>
    <row r="32" s="5" customFormat="1" ht="50" customHeight="1" spans="1:30">
      <c r="A32" s="20">
        <v>25</v>
      </c>
      <c r="B32" s="21" t="s">
        <v>145</v>
      </c>
      <c r="C32" s="21" t="s">
        <v>146</v>
      </c>
      <c r="D32" s="22" t="s">
        <v>41</v>
      </c>
      <c r="E32" s="21" t="s">
        <v>42</v>
      </c>
      <c r="F32" s="21" t="s">
        <v>43</v>
      </c>
      <c r="G32" s="21" t="s">
        <v>44</v>
      </c>
      <c r="H32" s="22" t="s">
        <v>147</v>
      </c>
      <c r="I32" s="22" t="s">
        <v>148</v>
      </c>
      <c r="J32" s="21" t="s">
        <v>68</v>
      </c>
      <c r="K32" s="21" t="s">
        <v>149</v>
      </c>
      <c r="L32" s="21" t="s">
        <v>149</v>
      </c>
      <c r="M32" s="20">
        <v>0.5</v>
      </c>
      <c r="N32" s="20">
        <v>0.5</v>
      </c>
      <c r="O32" s="20">
        <v>0</v>
      </c>
      <c r="P32" s="20">
        <v>0</v>
      </c>
      <c r="Q32" s="20">
        <v>0.5</v>
      </c>
      <c r="R32" s="20">
        <v>0</v>
      </c>
      <c r="S32" s="40"/>
      <c r="T32" s="46">
        <f t="shared" si="2"/>
        <v>0</v>
      </c>
      <c r="U32" s="40"/>
      <c r="V32" s="20">
        <v>13</v>
      </c>
      <c r="W32" s="40"/>
      <c r="X32" s="40"/>
      <c r="Y32" s="40"/>
      <c r="Z32" s="40"/>
      <c r="AA32" s="51" t="s">
        <v>150</v>
      </c>
      <c r="AB32" s="51" t="s">
        <v>151</v>
      </c>
      <c r="AC32" s="22" t="s">
        <v>147</v>
      </c>
      <c r="AD32" s="21" t="s">
        <v>52</v>
      </c>
    </row>
    <row r="33" s="5" customFormat="1" ht="132" customHeight="1" spans="1:30">
      <c r="A33" s="20">
        <v>26</v>
      </c>
      <c r="B33" s="21" t="s">
        <v>152</v>
      </c>
      <c r="C33" s="21" t="s">
        <v>153</v>
      </c>
      <c r="D33" s="22" t="s">
        <v>41</v>
      </c>
      <c r="E33" s="21" t="s">
        <v>42</v>
      </c>
      <c r="F33" s="21" t="s">
        <v>43</v>
      </c>
      <c r="G33" s="21" t="s">
        <v>44</v>
      </c>
      <c r="H33" s="21" t="s">
        <v>154</v>
      </c>
      <c r="I33" s="22" t="s">
        <v>155</v>
      </c>
      <c r="J33" s="21" t="s">
        <v>68</v>
      </c>
      <c r="K33" s="21" t="s">
        <v>68</v>
      </c>
      <c r="L33" s="21" t="s">
        <v>49</v>
      </c>
      <c r="M33" s="20">
        <v>751</v>
      </c>
      <c r="N33" s="20">
        <v>441.3992</v>
      </c>
      <c r="O33" s="20">
        <v>0</v>
      </c>
      <c r="P33" s="20">
        <v>0</v>
      </c>
      <c r="Q33" s="20">
        <v>0</v>
      </c>
      <c r="R33" s="20">
        <v>441.3992</v>
      </c>
      <c r="S33" s="40"/>
      <c r="T33" s="46">
        <f t="shared" si="2"/>
        <v>309.6008</v>
      </c>
      <c r="U33" s="40"/>
      <c r="V33" s="20">
        <v>10</v>
      </c>
      <c r="W33" s="40"/>
      <c r="X33" s="40"/>
      <c r="Y33" s="40"/>
      <c r="Z33" s="40"/>
      <c r="AA33" s="51" t="s">
        <v>156</v>
      </c>
      <c r="AB33" s="51" t="s">
        <v>63</v>
      </c>
      <c r="AC33" s="21" t="s">
        <v>154</v>
      </c>
      <c r="AD33" s="21" t="s">
        <v>52</v>
      </c>
    </row>
    <row r="34" s="5" customFormat="1" ht="50" customHeight="1" spans="1:30">
      <c r="A34" s="20">
        <v>27</v>
      </c>
      <c r="B34" s="21" t="s">
        <v>157</v>
      </c>
      <c r="C34" s="21" t="s">
        <v>158</v>
      </c>
      <c r="D34" s="22" t="s">
        <v>41</v>
      </c>
      <c r="E34" s="21" t="s">
        <v>42</v>
      </c>
      <c r="F34" s="21" t="s">
        <v>43</v>
      </c>
      <c r="G34" s="21" t="s">
        <v>44</v>
      </c>
      <c r="H34" s="21" t="s">
        <v>159</v>
      </c>
      <c r="I34" s="22" t="s">
        <v>160</v>
      </c>
      <c r="J34" s="21" t="s">
        <v>68</v>
      </c>
      <c r="K34" s="21" t="s">
        <v>68</v>
      </c>
      <c r="L34" s="21" t="s">
        <v>49</v>
      </c>
      <c r="M34" s="20">
        <v>600</v>
      </c>
      <c r="N34" s="20">
        <v>290</v>
      </c>
      <c r="O34" s="20">
        <v>0</v>
      </c>
      <c r="P34" s="20">
        <v>0</v>
      </c>
      <c r="Q34" s="20">
        <v>0</v>
      </c>
      <c r="R34" s="20">
        <v>290</v>
      </c>
      <c r="S34" s="40"/>
      <c r="T34" s="46">
        <f t="shared" si="2"/>
        <v>310</v>
      </c>
      <c r="U34" s="40"/>
      <c r="V34" s="20">
        <v>10</v>
      </c>
      <c r="W34" s="40"/>
      <c r="X34" s="40"/>
      <c r="Y34" s="40"/>
      <c r="Z34" s="40"/>
      <c r="AA34" s="51" t="s">
        <v>161</v>
      </c>
      <c r="AB34" s="51" t="s">
        <v>72</v>
      </c>
      <c r="AC34" s="21" t="s">
        <v>162</v>
      </c>
      <c r="AD34" s="21" t="s">
        <v>52</v>
      </c>
    </row>
    <row r="35" s="5" customFormat="1" ht="50" customHeight="1" spans="1:30">
      <c r="A35" s="20">
        <v>28</v>
      </c>
      <c r="B35" s="21" t="s">
        <v>163</v>
      </c>
      <c r="C35" s="21" t="s">
        <v>164</v>
      </c>
      <c r="D35" s="22" t="s">
        <v>41</v>
      </c>
      <c r="E35" s="21" t="s">
        <v>42</v>
      </c>
      <c r="F35" s="21" t="s">
        <v>43</v>
      </c>
      <c r="G35" s="21" t="s">
        <v>44</v>
      </c>
      <c r="H35" s="21" t="s">
        <v>165</v>
      </c>
      <c r="I35" s="22" t="s">
        <v>166</v>
      </c>
      <c r="J35" s="21" t="s">
        <v>68</v>
      </c>
      <c r="K35" s="21" t="s">
        <v>68</v>
      </c>
      <c r="L35" s="21" t="s">
        <v>49</v>
      </c>
      <c r="M35" s="20">
        <v>90</v>
      </c>
      <c r="N35" s="20">
        <v>14</v>
      </c>
      <c r="O35" s="20">
        <v>0</v>
      </c>
      <c r="P35" s="20">
        <v>0</v>
      </c>
      <c r="Q35" s="20">
        <v>0</v>
      </c>
      <c r="R35" s="20">
        <v>14</v>
      </c>
      <c r="S35" s="40"/>
      <c r="T35" s="46">
        <f t="shared" si="2"/>
        <v>76</v>
      </c>
      <c r="U35" s="40"/>
      <c r="V35" s="20">
        <v>12</v>
      </c>
      <c r="W35" s="40"/>
      <c r="X35" s="40"/>
      <c r="Y35" s="40"/>
      <c r="Z35" s="40"/>
      <c r="AA35" s="51" t="s">
        <v>167</v>
      </c>
      <c r="AB35" s="51" t="s">
        <v>168</v>
      </c>
      <c r="AC35" s="21" t="s">
        <v>165</v>
      </c>
      <c r="AD35" s="21" t="s">
        <v>52</v>
      </c>
    </row>
    <row r="36" s="5" customFormat="1" ht="54" customHeight="1" spans="1:30">
      <c r="A36" s="20">
        <v>29</v>
      </c>
      <c r="B36" s="21" t="s">
        <v>169</v>
      </c>
      <c r="C36" s="21" t="s">
        <v>170</v>
      </c>
      <c r="D36" s="22" t="s">
        <v>41</v>
      </c>
      <c r="E36" s="21" t="s">
        <v>42</v>
      </c>
      <c r="F36" s="21" t="s">
        <v>43</v>
      </c>
      <c r="G36" s="21" t="s">
        <v>44</v>
      </c>
      <c r="H36" s="22" t="s">
        <v>171</v>
      </c>
      <c r="I36" s="22" t="s">
        <v>46</v>
      </c>
      <c r="J36" s="21" t="s">
        <v>172</v>
      </c>
      <c r="K36" s="21" t="s">
        <v>173</v>
      </c>
      <c r="L36" s="21" t="s">
        <v>49</v>
      </c>
      <c r="M36" s="20">
        <v>80.04</v>
      </c>
      <c r="N36" s="40">
        <v>17.66124</v>
      </c>
      <c r="O36" s="40">
        <v>17.66124</v>
      </c>
      <c r="P36" s="20">
        <v>0</v>
      </c>
      <c r="Q36" s="20">
        <v>0</v>
      </c>
      <c r="R36" s="20">
        <v>0</v>
      </c>
      <c r="S36" s="40"/>
      <c r="T36" s="46">
        <f t="shared" si="2"/>
        <v>62.37876</v>
      </c>
      <c r="U36" s="40"/>
      <c r="V36" s="20">
        <v>5</v>
      </c>
      <c r="W36" s="40"/>
      <c r="X36" s="40"/>
      <c r="Y36" s="40"/>
      <c r="Z36" s="40"/>
      <c r="AA36" s="51" t="s">
        <v>174</v>
      </c>
      <c r="AB36" s="51" t="s">
        <v>51</v>
      </c>
      <c r="AC36" s="22" t="s">
        <v>171</v>
      </c>
      <c r="AD36" s="21" t="s">
        <v>79</v>
      </c>
    </row>
    <row r="37" s="5" customFormat="1" ht="50" customHeight="1" spans="1:30">
      <c r="A37" s="20">
        <v>30</v>
      </c>
      <c r="B37" s="21" t="s">
        <v>175</v>
      </c>
      <c r="C37" s="21" t="s">
        <v>176</v>
      </c>
      <c r="D37" s="22" t="s">
        <v>41</v>
      </c>
      <c r="E37" s="21" t="s">
        <v>42</v>
      </c>
      <c r="F37" s="21" t="s">
        <v>43</v>
      </c>
      <c r="G37" s="21" t="s">
        <v>44</v>
      </c>
      <c r="H37" s="22" t="s">
        <v>177</v>
      </c>
      <c r="I37" s="22" t="s">
        <v>46</v>
      </c>
      <c r="J37" s="21" t="s">
        <v>178</v>
      </c>
      <c r="K37" s="21" t="s">
        <v>179</v>
      </c>
      <c r="L37" s="21" t="s">
        <v>49</v>
      </c>
      <c r="M37" s="20">
        <v>66.24</v>
      </c>
      <c r="N37" s="40">
        <v>66.184662</v>
      </c>
      <c r="O37" s="40">
        <v>66.184662</v>
      </c>
      <c r="P37" s="20">
        <v>0</v>
      </c>
      <c r="Q37" s="20">
        <v>0</v>
      </c>
      <c r="R37" s="20">
        <v>0</v>
      </c>
      <c r="S37" s="40"/>
      <c r="T37" s="46">
        <f t="shared" si="2"/>
        <v>0.0553379999999919</v>
      </c>
      <c r="U37" s="40"/>
      <c r="V37" s="20">
        <v>4</v>
      </c>
      <c r="W37" s="40"/>
      <c r="X37" s="40"/>
      <c r="Y37" s="40"/>
      <c r="Z37" s="40"/>
      <c r="AA37" s="21" t="s">
        <v>57</v>
      </c>
      <c r="AB37" s="21" t="s">
        <v>180</v>
      </c>
      <c r="AC37" s="22" t="s">
        <v>177</v>
      </c>
      <c r="AD37" s="21" t="s">
        <v>181</v>
      </c>
    </row>
    <row r="38" s="5" customFormat="1" ht="50" customHeight="1" spans="1:30">
      <c r="A38" s="20">
        <v>31</v>
      </c>
      <c r="B38" s="21" t="s">
        <v>182</v>
      </c>
      <c r="C38" s="21" t="s">
        <v>183</v>
      </c>
      <c r="D38" s="22" t="s">
        <v>41</v>
      </c>
      <c r="E38" s="21" t="s">
        <v>42</v>
      </c>
      <c r="F38" s="21" t="s">
        <v>43</v>
      </c>
      <c r="G38" s="21" t="s">
        <v>44</v>
      </c>
      <c r="H38" s="22" t="s">
        <v>184</v>
      </c>
      <c r="I38" s="22" t="s">
        <v>46</v>
      </c>
      <c r="J38" s="21" t="s">
        <v>185</v>
      </c>
      <c r="K38" s="21" t="s">
        <v>186</v>
      </c>
      <c r="L38" s="21" t="s">
        <v>49</v>
      </c>
      <c r="M38" s="20">
        <v>82.8</v>
      </c>
      <c r="N38" s="40">
        <v>82.760118</v>
      </c>
      <c r="O38" s="40">
        <v>82.760118</v>
      </c>
      <c r="P38" s="20">
        <v>0</v>
      </c>
      <c r="Q38" s="20">
        <v>0</v>
      </c>
      <c r="R38" s="20">
        <v>0</v>
      </c>
      <c r="S38" s="40"/>
      <c r="T38" s="46">
        <f t="shared" si="2"/>
        <v>0.0398819999999915</v>
      </c>
      <c r="U38" s="40"/>
      <c r="V38" s="20">
        <v>6</v>
      </c>
      <c r="W38" s="40"/>
      <c r="X38" s="40"/>
      <c r="Y38" s="40"/>
      <c r="Z38" s="40"/>
      <c r="AA38" s="21" t="s">
        <v>187</v>
      </c>
      <c r="AB38" s="21" t="s">
        <v>51</v>
      </c>
      <c r="AC38" s="22" t="s">
        <v>184</v>
      </c>
      <c r="AD38" s="21" t="s">
        <v>79</v>
      </c>
    </row>
    <row r="39" s="5" customFormat="1" ht="50" customHeight="1" spans="1:30">
      <c r="A39" s="20">
        <v>32</v>
      </c>
      <c r="B39" s="21" t="s">
        <v>188</v>
      </c>
      <c r="C39" s="21" t="s">
        <v>189</v>
      </c>
      <c r="D39" s="22" t="s">
        <v>41</v>
      </c>
      <c r="E39" s="21" t="s">
        <v>42</v>
      </c>
      <c r="F39" s="21" t="s">
        <v>43</v>
      </c>
      <c r="G39" s="21" t="s">
        <v>44</v>
      </c>
      <c r="H39" s="22" t="s">
        <v>55</v>
      </c>
      <c r="I39" s="22" t="s">
        <v>46</v>
      </c>
      <c r="J39" s="21" t="s">
        <v>190</v>
      </c>
      <c r="K39" s="21" t="s">
        <v>191</v>
      </c>
      <c r="L39" s="21" t="s">
        <v>49</v>
      </c>
      <c r="M39" s="20">
        <v>63.48</v>
      </c>
      <c r="N39" s="40">
        <v>63.33648</v>
      </c>
      <c r="O39" s="40">
        <v>63.33648</v>
      </c>
      <c r="P39" s="20">
        <v>0</v>
      </c>
      <c r="Q39" s="20">
        <v>0</v>
      </c>
      <c r="R39" s="20">
        <v>0</v>
      </c>
      <c r="S39" s="40"/>
      <c r="T39" s="46">
        <f t="shared" si="2"/>
        <v>0.143519999999995</v>
      </c>
      <c r="U39" s="40"/>
      <c r="V39" s="20">
        <v>4</v>
      </c>
      <c r="W39" s="40"/>
      <c r="X39" s="40"/>
      <c r="Y39" s="40"/>
      <c r="Z39" s="40"/>
      <c r="AA39" s="21" t="s">
        <v>192</v>
      </c>
      <c r="AB39" s="21" t="s">
        <v>193</v>
      </c>
      <c r="AC39" s="22" t="s">
        <v>55</v>
      </c>
      <c r="AD39" s="21" t="s">
        <v>181</v>
      </c>
    </row>
    <row r="40" s="5" customFormat="1" ht="64" customHeight="1" spans="1:30">
      <c r="A40" s="20">
        <v>33</v>
      </c>
      <c r="B40" s="21" t="s">
        <v>194</v>
      </c>
      <c r="C40" s="21" t="s">
        <v>195</v>
      </c>
      <c r="D40" s="22" t="s">
        <v>41</v>
      </c>
      <c r="E40" s="21" t="s">
        <v>42</v>
      </c>
      <c r="F40" s="21" t="s">
        <v>43</v>
      </c>
      <c r="G40" s="21" t="s">
        <v>44</v>
      </c>
      <c r="H40" s="22" t="s">
        <v>196</v>
      </c>
      <c r="I40" s="22" t="s">
        <v>197</v>
      </c>
      <c r="J40" s="21" t="s">
        <v>103</v>
      </c>
      <c r="K40" s="21" t="s">
        <v>104</v>
      </c>
      <c r="L40" s="21" t="s">
        <v>49</v>
      </c>
      <c r="M40" s="20">
        <v>27.5936</v>
      </c>
      <c r="N40" s="20">
        <v>27.5936</v>
      </c>
      <c r="O40" s="20">
        <v>27.5936</v>
      </c>
      <c r="P40" s="20">
        <v>0</v>
      </c>
      <c r="Q40" s="20">
        <v>0</v>
      </c>
      <c r="R40" s="20">
        <v>0</v>
      </c>
      <c r="S40" s="40"/>
      <c r="T40" s="46">
        <f t="shared" si="2"/>
        <v>0</v>
      </c>
      <c r="U40" s="40"/>
      <c r="V40" s="20">
        <v>3</v>
      </c>
      <c r="W40" s="40"/>
      <c r="X40" s="40"/>
      <c r="Y40" s="40"/>
      <c r="Z40" s="40"/>
      <c r="AA40" s="21" t="s">
        <v>187</v>
      </c>
      <c r="AB40" s="21" t="s">
        <v>51</v>
      </c>
      <c r="AC40" s="22" t="s">
        <v>196</v>
      </c>
      <c r="AD40" s="21" t="s">
        <v>181</v>
      </c>
    </row>
    <row r="41" s="5" customFormat="1" ht="65" customHeight="1" spans="1:30">
      <c r="A41" s="20">
        <v>34</v>
      </c>
      <c r="B41" s="21" t="s">
        <v>198</v>
      </c>
      <c r="C41" s="21" t="s">
        <v>199</v>
      </c>
      <c r="D41" s="22" t="s">
        <v>41</v>
      </c>
      <c r="E41" s="21" t="s">
        <v>42</v>
      </c>
      <c r="F41" s="21" t="s">
        <v>43</v>
      </c>
      <c r="G41" s="21" t="s">
        <v>44</v>
      </c>
      <c r="H41" s="22" t="s">
        <v>196</v>
      </c>
      <c r="I41" s="22" t="s">
        <v>197</v>
      </c>
      <c r="J41" s="21" t="s">
        <v>200</v>
      </c>
      <c r="K41" s="21" t="s">
        <v>104</v>
      </c>
      <c r="L41" s="21" t="s">
        <v>49</v>
      </c>
      <c r="M41" s="20">
        <v>17.8392</v>
      </c>
      <c r="N41" s="20">
        <v>17.8392</v>
      </c>
      <c r="O41" s="20">
        <v>17.8392</v>
      </c>
      <c r="P41" s="20">
        <v>0</v>
      </c>
      <c r="Q41" s="20">
        <v>0</v>
      </c>
      <c r="R41" s="20">
        <v>0</v>
      </c>
      <c r="S41" s="40"/>
      <c r="T41" s="46">
        <f t="shared" si="2"/>
        <v>0</v>
      </c>
      <c r="U41" s="40"/>
      <c r="V41" s="20">
        <v>2</v>
      </c>
      <c r="W41" s="40"/>
      <c r="X41" s="40"/>
      <c r="Y41" s="40"/>
      <c r="Z41" s="40"/>
      <c r="AA41" s="21" t="s">
        <v>57</v>
      </c>
      <c r="AB41" s="21" t="s">
        <v>72</v>
      </c>
      <c r="AC41" s="22" t="s">
        <v>196</v>
      </c>
      <c r="AD41" s="21" t="s">
        <v>181</v>
      </c>
    </row>
    <row r="42" s="5" customFormat="1" ht="63" customHeight="1" spans="1:30">
      <c r="A42" s="20">
        <v>35</v>
      </c>
      <c r="B42" s="21" t="s">
        <v>201</v>
      </c>
      <c r="C42" s="21" t="s">
        <v>202</v>
      </c>
      <c r="D42" s="22" t="s">
        <v>41</v>
      </c>
      <c r="E42" s="21" t="s">
        <v>42</v>
      </c>
      <c r="F42" s="21" t="s">
        <v>43</v>
      </c>
      <c r="G42" s="21" t="s">
        <v>44</v>
      </c>
      <c r="H42" s="22" t="s">
        <v>196</v>
      </c>
      <c r="I42" s="22" t="s">
        <v>197</v>
      </c>
      <c r="J42" s="21" t="s">
        <v>61</v>
      </c>
      <c r="K42" s="21" t="s">
        <v>48</v>
      </c>
      <c r="L42" s="21" t="s">
        <v>49</v>
      </c>
      <c r="M42" s="20">
        <v>4.7983</v>
      </c>
      <c r="N42" s="20">
        <v>4.7983</v>
      </c>
      <c r="O42" s="20">
        <v>4.7983</v>
      </c>
      <c r="P42" s="20">
        <v>0</v>
      </c>
      <c r="Q42" s="20">
        <v>0</v>
      </c>
      <c r="R42" s="20">
        <v>0</v>
      </c>
      <c r="S42" s="40"/>
      <c r="T42" s="46">
        <f t="shared" si="2"/>
        <v>0</v>
      </c>
      <c r="U42" s="40"/>
      <c r="V42" s="20">
        <v>2</v>
      </c>
      <c r="W42" s="40"/>
      <c r="X42" s="40"/>
      <c r="Y42" s="40"/>
      <c r="Z42" s="40"/>
      <c r="AA42" s="21" t="s">
        <v>187</v>
      </c>
      <c r="AB42" s="21" t="s">
        <v>203</v>
      </c>
      <c r="AC42" s="22" t="s">
        <v>196</v>
      </c>
      <c r="AD42" s="21" t="s">
        <v>181</v>
      </c>
    </row>
    <row r="43" s="5" customFormat="1" ht="50" customHeight="1" spans="1:30">
      <c r="A43" s="20">
        <v>36</v>
      </c>
      <c r="B43" s="21" t="s">
        <v>204</v>
      </c>
      <c r="C43" s="21" t="s">
        <v>205</v>
      </c>
      <c r="D43" s="22" t="s">
        <v>41</v>
      </c>
      <c r="E43" s="21" t="s">
        <v>42</v>
      </c>
      <c r="F43" s="21" t="s">
        <v>43</v>
      </c>
      <c r="G43" s="21" t="s">
        <v>44</v>
      </c>
      <c r="H43" s="22" t="s">
        <v>206</v>
      </c>
      <c r="I43" s="22" t="s">
        <v>46</v>
      </c>
      <c r="J43" s="21" t="s">
        <v>207</v>
      </c>
      <c r="K43" s="21" t="s">
        <v>48</v>
      </c>
      <c r="L43" s="21" t="s">
        <v>49</v>
      </c>
      <c r="M43" s="20">
        <v>13.8</v>
      </c>
      <c r="N43" s="40">
        <v>13.740522</v>
      </c>
      <c r="O43" s="20">
        <v>0</v>
      </c>
      <c r="P43" s="20">
        <v>0</v>
      </c>
      <c r="Q43" s="20">
        <v>0</v>
      </c>
      <c r="R43" s="40">
        <v>13.740522</v>
      </c>
      <c r="S43" s="40"/>
      <c r="T43" s="46">
        <f t="shared" si="2"/>
        <v>0.0594780000000004</v>
      </c>
      <c r="U43" s="40"/>
      <c r="V43" s="21">
        <v>5</v>
      </c>
      <c r="W43" s="40"/>
      <c r="X43" s="40"/>
      <c r="Y43" s="40"/>
      <c r="Z43" s="40"/>
      <c r="AA43" s="21">
        <v>20240401</v>
      </c>
      <c r="AB43" s="21">
        <v>20240630</v>
      </c>
      <c r="AC43" s="22" t="s">
        <v>206</v>
      </c>
      <c r="AD43" s="21" t="s">
        <v>52</v>
      </c>
    </row>
    <row r="44" s="5" customFormat="1" ht="50" customHeight="1" spans="1:30">
      <c r="A44" s="20">
        <v>37</v>
      </c>
      <c r="B44" s="21" t="s">
        <v>208</v>
      </c>
      <c r="C44" s="21" t="s">
        <v>209</v>
      </c>
      <c r="D44" s="22" t="s">
        <v>41</v>
      </c>
      <c r="E44" s="21" t="s">
        <v>42</v>
      </c>
      <c r="F44" s="21" t="s">
        <v>43</v>
      </c>
      <c r="G44" s="21" t="s">
        <v>44</v>
      </c>
      <c r="H44" s="22" t="s">
        <v>210</v>
      </c>
      <c r="I44" s="22" t="s">
        <v>46</v>
      </c>
      <c r="J44" s="21" t="s">
        <v>211</v>
      </c>
      <c r="K44" s="21" t="s">
        <v>212</v>
      </c>
      <c r="L44" s="21" t="s">
        <v>49</v>
      </c>
      <c r="M44" s="20">
        <v>71.76</v>
      </c>
      <c r="N44" s="40">
        <v>71.371254</v>
      </c>
      <c r="O44" s="20">
        <v>0</v>
      </c>
      <c r="P44" s="20">
        <v>0</v>
      </c>
      <c r="Q44" s="20">
        <v>0</v>
      </c>
      <c r="R44" s="40">
        <v>71.371254</v>
      </c>
      <c r="S44" s="40"/>
      <c r="T44" s="46">
        <f t="shared" si="2"/>
        <v>0.388746000000012</v>
      </c>
      <c r="U44" s="40"/>
      <c r="V44" s="20">
        <v>10</v>
      </c>
      <c r="W44" s="40"/>
      <c r="X44" s="40"/>
      <c r="Y44" s="40"/>
      <c r="Z44" s="40"/>
      <c r="AA44" s="21" t="s">
        <v>174</v>
      </c>
      <c r="AB44" s="21" t="s">
        <v>95</v>
      </c>
      <c r="AC44" s="22" t="s">
        <v>210</v>
      </c>
      <c r="AD44" s="21" t="s">
        <v>52</v>
      </c>
    </row>
    <row r="45" s="5" customFormat="1" ht="50" customHeight="1" spans="1:30">
      <c r="A45" s="20">
        <v>38</v>
      </c>
      <c r="B45" s="21" t="s">
        <v>213</v>
      </c>
      <c r="C45" s="21" t="s">
        <v>214</v>
      </c>
      <c r="D45" s="22" t="s">
        <v>41</v>
      </c>
      <c r="E45" s="21" t="s">
        <v>42</v>
      </c>
      <c r="F45" s="21" t="s">
        <v>43</v>
      </c>
      <c r="G45" s="21" t="s">
        <v>44</v>
      </c>
      <c r="H45" s="22" t="s">
        <v>60</v>
      </c>
      <c r="I45" s="22" t="s">
        <v>46</v>
      </c>
      <c r="J45" s="21" t="s">
        <v>215</v>
      </c>
      <c r="K45" s="21" t="s">
        <v>104</v>
      </c>
      <c r="L45" s="21" t="s">
        <v>49</v>
      </c>
      <c r="M45" s="20">
        <v>55.2</v>
      </c>
      <c r="N45" s="40">
        <v>55.11375</v>
      </c>
      <c r="O45" s="20">
        <v>0</v>
      </c>
      <c r="P45" s="20">
        <v>0</v>
      </c>
      <c r="Q45" s="20">
        <v>0</v>
      </c>
      <c r="R45" s="40">
        <v>55.11375</v>
      </c>
      <c r="S45" s="40"/>
      <c r="T45" s="46">
        <f t="shared" si="2"/>
        <v>0.0862499999999997</v>
      </c>
      <c r="U45" s="40"/>
      <c r="V45" s="20">
        <v>10</v>
      </c>
      <c r="W45" s="40"/>
      <c r="X45" s="40"/>
      <c r="Y45" s="40"/>
      <c r="Z45" s="40"/>
      <c r="AA45" s="21" t="s">
        <v>216</v>
      </c>
      <c r="AB45" s="21" t="s">
        <v>51</v>
      </c>
      <c r="AC45" s="22" t="s">
        <v>60</v>
      </c>
      <c r="AD45" s="21" t="s">
        <v>52</v>
      </c>
    </row>
    <row r="46" s="5" customFormat="1" ht="50" customHeight="1" spans="1:30">
      <c r="A46" s="20">
        <v>39</v>
      </c>
      <c r="B46" s="21" t="s">
        <v>217</v>
      </c>
      <c r="C46" s="21" t="s">
        <v>218</v>
      </c>
      <c r="D46" s="22" t="s">
        <v>41</v>
      </c>
      <c r="E46" s="21" t="s">
        <v>42</v>
      </c>
      <c r="F46" s="21" t="s">
        <v>43</v>
      </c>
      <c r="G46" s="21" t="s">
        <v>44</v>
      </c>
      <c r="H46" s="22" t="s">
        <v>219</v>
      </c>
      <c r="I46" s="22" t="s">
        <v>46</v>
      </c>
      <c r="J46" s="21" t="s">
        <v>103</v>
      </c>
      <c r="K46" s="21" t="s">
        <v>104</v>
      </c>
      <c r="L46" s="21" t="s">
        <v>49</v>
      </c>
      <c r="M46" s="20">
        <v>145.8</v>
      </c>
      <c r="N46" s="40">
        <v>145.702502</v>
      </c>
      <c r="O46" s="20">
        <v>0</v>
      </c>
      <c r="P46" s="20">
        <v>0</v>
      </c>
      <c r="Q46" s="20">
        <v>0</v>
      </c>
      <c r="R46" s="40">
        <v>145.702502</v>
      </c>
      <c r="S46" s="40"/>
      <c r="T46" s="46">
        <f t="shared" si="2"/>
        <v>0.0974980000000016</v>
      </c>
      <c r="U46" s="40"/>
      <c r="V46" s="20">
        <v>10</v>
      </c>
      <c r="W46" s="40"/>
      <c r="X46" s="40"/>
      <c r="Y46" s="40"/>
      <c r="Z46" s="40"/>
      <c r="AA46" s="21" t="s">
        <v>216</v>
      </c>
      <c r="AB46" s="21" t="s">
        <v>72</v>
      </c>
      <c r="AC46" s="22" t="s">
        <v>219</v>
      </c>
      <c r="AD46" s="21" t="s">
        <v>52</v>
      </c>
    </row>
    <row r="47" s="5" customFormat="1" ht="50" customHeight="1" spans="1:30">
      <c r="A47" s="20">
        <v>40</v>
      </c>
      <c r="B47" s="21" t="s">
        <v>220</v>
      </c>
      <c r="C47" s="21" t="s">
        <v>221</v>
      </c>
      <c r="D47" s="22" t="s">
        <v>41</v>
      </c>
      <c r="E47" s="21" t="s">
        <v>42</v>
      </c>
      <c r="F47" s="21" t="s">
        <v>43</v>
      </c>
      <c r="G47" s="21" t="s">
        <v>44</v>
      </c>
      <c r="H47" s="22" t="s">
        <v>60</v>
      </c>
      <c r="I47" s="22" t="s">
        <v>46</v>
      </c>
      <c r="J47" s="21" t="s">
        <v>222</v>
      </c>
      <c r="K47" s="21" t="s">
        <v>104</v>
      </c>
      <c r="L47" s="21" t="s">
        <v>49</v>
      </c>
      <c r="M47" s="20">
        <v>55.2</v>
      </c>
      <c r="N47" s="40">
        <v>55.199724</v>
      </c>
      <c r="O47" s="20">
        <v>0</v>
      </c>
      <c r="P47" s="20">
        <v>0</v>
      </c>
      <c r="Q47" s="20">
        <v>0</v>
      </c>
      <c r="R47" s="40">
        <v>55.199724</v>
      </c>
      <c r="S47" s="40"/>
      <c r="T47" s="46">
        <f t="shared" si="2"/>
        <v>0.000275999999999499</v>
      </c>
      <c r="U47" s="40"/>
      <c r="V47" s="20">
        <v>10</v>
      </c>
      <c r="W47" s="40"/>
      <c r="X47" s="40"/>
      <c r="Y47" s="40"/>
      <c r="Z47" s="40"/>
      <c r="AA47" s="21" t="s">
        <v>167</v>
      </c>
      <c r="AB47" s="21" t="s">
        <v>223</v>
      </c>
      <c r="AC47" s="22" t="s">
        <v>60</v>
      </c>
      <c r="AD47" s="21" t="s">
        <v>52</v>
      </c>
    </row>
    <row r="48" s="5" customFormat="1" ht="50" customHeight="1" spans="1:30">
      <c r="A48" s="20">
        <v>41</v>
      </c>
      <c r="B48" s="21" t="s">
        <v>224</v>
      </c>
      <c r="C48" s="21" t="s">
        <v>225</v>
      </c>
      <c r="D48" s="22" t="s">
        <v>41</v>
      </c>
      <c r="E48" s="21" t="s">
        <v>42</v>
      </c>
      <c r="F48" s="21" t="s">
        <v>43</v>
      </c>
      <c r="G48" s="21" t="s">
        <v>44</v>
      </c>
      <c r="H48" s="22" t="s">
        <v>60</v>
      </c>
      <c r="I48" s="22" t="s">
        <v>46</v>
      </c>
      <c r="J48" s="21" t="s">
        <v>103</v>
      </c>
      <c r="K48" s="21" t="s">
        <v>104</v>
      </c>
      <c r="L48" s="21" t="s">
        <v>49</v>
      </c>
      <c r="M48" s="20">
        <v>55.2</v>
      </c>
      <c r="N48" s="40">
        <v>55.177368</v>
      </c>
      <c r="O48" s="20">
        <v>0</v>
      </c>
      <c r="P48" s="20">
        <v>0</v>
      </c>
      <c r="Q48" s="20">
        <v>0</v>
      </c>
      <c r="R48" s="40">
        <v>55.177368</v>
      </c>
      <c r="S48" s="40"/>
      <c r="T48" s="46">
        <f t="shared" si="2"/>
        <v>0.0226320000000015</v>
      </c>
      <c r="U48" s="40"/>
      <c r="V48" s="20">
        <v>20</v>
      </c>
      <c r="W48" s="40"/>
      <c r="X48" s="40"/>
      <c r="Y48" s="40"/>
      <c r="Z48" s="40"/>
      <c r="AA48" s="21" t="s">
        <v>226</v>
      </c>
      <c r="AB48" s="21" t="s">
        <v>227</v>
      </c>
      <c r="AC48" s="22" t="s">
        <v>60</v>
      </c>
      <c r="AD48" s="21" t="s">
        <v>52</v>
      </c>
    </row>
    <row r="49" s="5" customFormat="1" ht="50" customHeight="1" spans="1:30">
      <c r="A49" s="20">
        <v>42</v>
      </c>
      <c r="B49" s="21" t="s">
        <v>228</v>
      </c>
      <c r="C49" s="21" t="s">
        <v>229</v>
      </c>
      <c r="D49" s="22" t="s">
        <v>41</v>
      </c>
      <c r="E49" s="21" t="s">
        <v>42</v>
      </c>
      <c r="F49" s="21" t="s">
        <v>43</v>
      </c>
      <c r="G49" s="21" t="s">
        <v>44</v>
      </c>
      <c r="H49" s="22" t="s">
        <v>230</v>
      </c>
      <c r="I49" s="22" t="s">
        <v>46</v>
      </c>
      <c r="J49" s="21" t="s">
        <v>231</v>
      </c>
      <c r="K49" s="21" t="s">
        <v>104</v>
      </c>
      <c r="L49" s="21" t="s">
        <v>49</v>
      </c>
      <c r="M49" s="20">
        <v>96.6</v>
      </c>
      <c r="N49" s="40">
        <v>96.573228</v>
      </c>
      <c r="O49" s="20">
        <v>0</v>
      </c>
      <c r="P49" s="20">
        <v>0</v>
      </c>
      <c r="Q49" s="20">
        <v>0</v>
      </c>
      <c r="R49" s="40">
        <v>96.573228</v>
      </c>
      <c r="S49" s="40"/>
      <c r="T49" s="46">
        <f t="shared" si="2"/>
        <v>0.026771999999994</v>
      </c>
      <c r="U49" s="40"/>
      <c r="V49" s="20">
        <v>10</v>
      </c>
      <c r="W49" s="40"/>
      <c r="X49" s="40"/>
      <c r="Y49" s="40"/>
      <c r="Z49" s="40"/>
      <c r="AA49" s="21" t="s">
        <v>150</v>
      </c>
      <c r="AB49" s="21" t="s">
        <v>232</v>
      </c>
      <c r="AC49" s="22" t="s">
        <v>230</v>
      </c>
      <c r="AD49" s="21" t="s">
        <v>52</v>
      </c>
    </row>
    <row r="50" s="5" customFormat="1" ht="50" customHeight="1" spans="1:30">
      <c r="A50" s="20">
        <v>43</v>
      </c>
      <c r="B50" s="21" t="s">
        <v>233</v>
      </c>
      <c r="C50" s="21" t="s">
        <v>234</v>
      </c>
      <c r="D50" s="22" t="s">
        <v>41</v>
      </c>
      <c r="E50" s="21" t="s">
        <v>42</v>
      </c>
      <c r="F50" s="21" t="s">
        <v>43</v>
      </c>
      <c r="G50" s="21" t="s">
        <v>44</v>
      </c>
      <c r="H50" s="22" t="s">
        <v>60</v>
      </c>
      <c r="I50" s="22" t="s">
        <v>46</v>
      </c>
      <c r="J50" s="21" t="s">
        <v>235</v>
      </c>
      <c r="K50" s="21" t="s">
        <v>104</v>
      </c>
      <c r="L50" s="21" t="s">
        <v>49</v>
      </c>
      <c r="M50" s="20">
        <v>55.2</v>
      </c>
      <c r="N50" s="40">
        <v>50.093448</v>
      </c>
      <c r="O50" s="20">
        <v>0</v>
      </c>
      <c r="P50" s="20">
        <v>0</v>
      </c>
      <c r="Q50" s="20">
        <v>0</v>
      </c>
      <c r="R50" s="40">
        <v>50.093448</v>
      </c>
      <c r="S50" s="40"/>
      <c r="T50" s="46">
        <f t="shared" si="2"/>
        <v>5.106552</v>
      </c>
      <c r="U50" s="40"/>
      <c r="V50" s="20">
        <v>12</v>
      </c>
      <c r="W50" s="40"/>
      <c r="X50" s="40"/>
      <c r="Y50" s="40"/>
      <c r="Z50" s="40"/>
      <c r="AA50" s="21" t="s">
        <v>226</v>
      </c>
      <c r="AB50" s="21" t="s">
        <v>72</v>
      </c>
      <c r="AC50" s="22" t="s">
        <v>60</v>
      </c>
      <c r="AD50" s="21" t="s">
        <v>52</v>
      </c>
    </row>
    <row r="51" s="5" customFormat="1" ht="50" customHeight="1" spans="1:30">
      <c r="A51" s="20">
        <v>44</v>
      </c>
      <c r="B51" s="21" t="s">
        <v>236</v>
      </c>
      <c r="C51" s="21" t="s">
        <v>237</v>
      </c>
      <c r="D51" s="22" t="s">
        <v>41</v>
      </c>
      <c r="E51" s="21" t="s">
        <v>42</v>
      </c>
      <c r="F51" s="21" t="s">
        <v>43</v>
      </c>
      <c r="G51" s="21" t="s">
        <v>44</v>
      </c>
      <c r="H51" s="22" t="s">
        <v>238</v>
      </c>
      <c r="I51" s="22" t="s">
        <v>46</v>
      </c>
      <c r="J51" s="21" t="s">
        <v>239</v>
      </c>
      <c r="K51" s="21" t="s">
        <v>104</v>
      </c>
      <c r="L51" s="21" t="s">
        <v>49</v>
      </c>
      <c r="M51" s="20">
        <v>27.6</v>
      </c>
      <c r="N51" s="40">
        <v>27.558876</v>
      </c>
      <c r="O51" s="20">
        <v>0</v>
      </c>
      <c r="P51" s="20">
        <v>0</v>
      </c>
      <c r="Q51" s="20">
        <v>0</v>
      </c>
      <c r="R51" s="40">
        <v>27.558876</v>
      </c>
      <c r="S51" s="40"/>
      <c r="T51" s="46">
        <f t="shared" si="2"/>
        <v>0.0411239999999999</v>
      </c>
      <c r="U51" s="40"/>
      <c r="V51" s="20">
        <v>10</v>
      </c>
      <c r="W51" s="40"/>
      <c r="X51" s="40"/>
      <c r="Y51" s="40"/>
      <c r="Z51" s="40"/>
      <c r="AA51" s="21" t="s">
        <v>150</v>
      </c>
      <c r="AB51" s="21" t="s">
        <v>240</v>
      </c>
      <c r="AC51" s="22" t="s">
        <v>238</v>
      </c>
      <c r="AD51" s="21" t="s">
        <v>52</v>
      </c>
    </row>
    <row r="52" s="5" customFormat="1" ht="50" customHeight="1" spans="1:30">
      <c r="A52" s="20">
        <v>45</v>
      </c>
      <c r="B52" s="21" t="s">
        <v>241</v>
      </c>
      <c r="C52" s="21" t="s">
        <v>242</v>
      </c>
      <c r="D52" s="22" t="s">
        <v>41</v>
      </c>
      <c r="E52" s="21" t="s">
        <v>42</v>
      </c>
      <c r="F52" s="21" t="s">
        <v>43</v>
      </c>
      <c r="G52" s="21" t="s">
        <v>44</v>
      </c>
      <c r="H52" s="22" t="s">
        <v>184</v>
      </c>
      <c r="I52" s="22" t="s">
        <v>46</v>
      </c>
      <c r="J52" s="21" t="s">
        <v>239</v>
      </c>
      <c r="K52" s="21" t="s">
        <v>104</v>
      </c>
      <c r="L52" s="21" t="s">
        <v>49</v>
      </c>
      <c r="M52" s="20">
        <v>82.8</v>
      </c>
      <c r="N52" s="40">
        <v>82.774608</v>
      </c>
      <c r="O52" s="20">
        <v>0</v>
      </c>
      <c r="P52" s="20">
        <v>0</v>
      </c>
      <c r="Q52" s="20">
        <v>0</v>
      </c>
      <c r="R52" s="40">
        <v>82.774608</v>
      </c>
      <c r="S52" s="40"/>
      <c r="T52" s="46">
        <f t="shared" si="2"/>
        <v>0.0253919999999965</v>
      </c>
      <c r="U52" s="40"/>
      <c r="V52" s="20">
        <v>16</v>
      </c>
      <c r="W52" s="40"/>
      <c r="X52" s="40"/>
      <c r="Y52" s="40"/>
      <c r="Z52" s="40"/>
      <c r="AA52" s="21" t="s">
        <v>226</v>
      </c>
      <c r="AB52" s="21" t="s">
        <v>51</v>
      </c>
      <c r="AC52" s="22" t="s">
        <v>184</v>
      </c>
      <c r="AD52" s="21" t="s">
        <v>52</v>
      </c>
    </row>
    <row r="53" s="5" customFormat="1" ht="50" customHeight="1" spans="1:30">
      <c r="A53" s="20">
        <v>46</v>
      </c>
      <c r="B53" s="21" t="s">
        <v>243</v>
      </c>
      <c r="C53" s="21" t="s">
        <v>244</v>
      </c>
      <c r="D53" s="22" t="s">
        <v>41</v>
      </c>
      <c r="E53" s="21" t="s">
        <v>42</v>
      </c>
      <c r="F53" s="21" t="s">
        <v>43</v>
      </c>
      <c r="G53" s="21" t="s">
        <v>44</v>
      </c>
      <c r="H53" s="22" t="s">
        <v>238</v>
      </c>
      <c r="I53" s="22" t="s">
        <v>46</v>
      </c>
      <c r="J53" s="21" t="s">
        <v>245</v>
      </c>
      <c r="K53" s="21" t="s">
        <v>191</v>
      </c>
      <c r="L53" s="21" t="s">
        <v>49</v>
      </c>
      <c r="M53" s="20">
        <v>27.6</v>
      </c>
      <c r="N53" s="40">
        <v>27.537762</v>
      </c>
      <c r="O53" s="20">
        <v>0</v>
      </c>
      <c r="P53" s="20">
        <v>0</v>
      </c>
      <c r="Q53" s="20">
        <v>0</v>
      </c>
      <c r="R53" s="40">
        <v>27.537762</v>
      </c>
      <c r="S53" s="40"/>
      <c r="T53" s="46">
        <f t="shared" si="2"/>
        <v>0.0622380000000007</v>
      </c>
      <c r="U53" s="40"/>
      <c r="V53" s="20">
        <v>13</v>
      </c>
      <c r="W53" s="40"/>
      <c r="X53" s="40"/>
      <c r="Y53" s="40"/>
      <c r="Z53" s="40"/>
      <c r="AA53" s="21" t="s">
        <v>216</v>
      </c>
      <c r="AB53" s="21" t="s">
        <v>95</v>
      </c>
      <c r="AC53" s="22" t="s">
        <v>238</v>
      </c>
      <c r="AD53" s="21" t="s">
        <v>52</v>
      </c>
    </row>
    <row r="54" s="5" customFormat="1" ht="50" customHeight="1" spans="1:30">
      <c r="A54" s="20">
        <v>47</v>
      </c>
      <c r="B54" s="21" t="s">
        <v>246</v>
      </c>
      <c r="C54" s="21" t="s">
        <v>247</v>
      </c>
      <c r="D54" s="22" t="s">
        <v>41</v>
      </c>
      <c r="E54" s="21" t="s">
        <v>42</v>
      </c>
      <c r="F54" s="21" t="s">
        <v>43</v>
      </c>
      <c r="G54" s="21" t="s">
        <v>44</v>
      </c>
      <c r="H54" s="22" t="s">
        <v>248</v>
      </c>
      <c r="I54" s="22" t="s">
        <v>46</v>
      </c>
      <c r="J54" s="21" t="s">
        <v>249</v>
      </c>
      <c r="K54" s="21" t="s">
        <v>250</v>
      </c>
      <c r="L54" s="21" t="s">
        <v>49</v>
      </c>
      <c r="M54" s="20">
        <v>44.16</v>
      </c>
      <c r="N54" s="40">
        <v>44.12481</v>
      </c>
      <c r="O54" s="20">
        <v>0</v>
      </c>
      <c r="P54" s="20">
        <v>0</v>
      </c>
      <c r="Q54" s="20">
        <v>0</v>
      </c>
      <c r="R54" s="40">
        <v>44.12481</v>
      </c>
      <c r="S54" s="40"/>
      <c r="T54" s="46">
        <f t="shared" si="2"/>
        <v>0.0351900000000001</v>
      </c>
      <c r="U54" s="40"/>
      <c r="V54" s="20">
        <v>14</v>
      </c>
      <c r="W54" s="40"/>
      <c r="X54" s="40"/>
      <c r="Y54" s="40"/>
      <c r="Z54" s="40"/>
      <c r="AA54" s="21" t="s">
        <v>216</v>
      </c>
      <c r="AB54" s="21" t="s">
        <v>227</v>
      </c>
      <c r="AC54" s="22" t="s">
        <v>248</v>
      </c>
      <c r="AD54" s="21" t="s">
        <v>52</v>
      </c>
    </row>
    <row r="55" s="5" customFormat="1" ht="50" customHeight="1" spans="1:30">
      <c r="A55" s="20">
        <v>48</v>
      </c>
      <c r="B55" s="21" t="s">
        <v>251</v>
      </c>
      <c r="C55" s="21" t="s">
        <v>252</v>
      </c>
      <c r="D55" s="22" t="s">
        <v>41</v>
      </c>
      <c r="E55" s="21" t="s">
        <v>42</v>
      </c>
      <c r="F55" s="21" t="s">
        <v>43</v>
      </c>
      <c r="G55" s="21" t="s">
        <v>44</v>
      </c>
      <c r="H55" s="22" t="s">
        <v>253</v>
      </c>
      <c r="I55" s="22" t="s">
        <v>46</v>
      </c>
      <c r="J55" s="21" t="s">
        <v>254</v>
      </c>
      <c r="K55" s="21" t="s">
        <v>250</v>
      </c>
      <c r="L55" s="21" t="s">
        <v>49</v>
      </c>
      <c r="M55" s="20">
        <v>110.4</v>
      </c>
      <c r="N55" s="40">
        <v>110.289876</v>
      </c>
      <c r="O55" s="20">
        <v>0</v>
      </c>
      <c r="P55" s="20">
        <v>0</v>
      </c>
      <c r="Q55" s="20">
        <v>0</v>
      </c>
      <c r="R55" s="40">
        <v>110.289876</v>
      </c>
      <c r="S55" s="40"/>
      <c r="T55" s="46">
        <f t="shared" si="2"/>
        <v>0.110123999999999</v>
      </c>
      <c r="U55" s="40"/>
      <c r="V55" s="20">
        <v>10</v>
      </c>
      <c r="W55" s="40"/>
      <c r="X55" s="40"/>
      <c r="Y55" s="40"/>
      <c r="Z55" s="40"/>
      <c r="AA55" s="21" t="s">
        <v>174</v>
      </c>
      <c r="AB55" s="21" t="s">
        <v>255</v>
      </c>
      <c r="AC55" s="22" t="s">
        <v>253</v>
      </c>
      <c r="AD55" s="21" t="s">
        <v>52</v>
      </c>
    </row>
    <row r="56" s="5" customFormat="1" ht="50" customHeight="1" spans="1:30">
      <c r="A56" s="20">
        <v>49</v>
      </c>
      <c r="B56" s="21" t="s">
        <v>256</v>
      </c>
      <c r="C56" s="21" t="s">
        <v>257</v>
      </c>
      <c r="D56" s="22" t="s">
        <v>41</v>
      </c>
      <c r="E56" s="21" t="s">
        <v>42</v>
      </c>
      <c r="F56" s="21" t="s">
        <v>43</v>
      </c>
      <c r="G56" s="21" t="s">
        <v>44</v>
      </c>
      <c r="H56" s="22" t="s">
        <v>258</v>
      </c>
      <c r="I56" s="22" t="s">
        <v>46</v>
      </c>
      <c r="J56" s="21" t="s">
        <v>259</v>
      </c>
      <c r="K56" s="21" t="s">
        <v>250</v>
      </c>
      <c r="L56" s="21" t="s">
        <v>49</v>
      </c>
      <c r="M56" s="20">
        <v>39.6</v>
      </c>
      <c r="N56" s="40">
        <v>39.548846</v>
      </c>
      <c r="O56" s="20">
        <v>0</v>
      </c>
      <c r="P56" s="20">
        <v>0</v>
      </c>
      <c r="Q56" s="20">
        <v>0</v>
      </c>
      <c r="R56" s="40">
        <v>39.548846</v>
      </c>
      <c r="S56" s="40"/>
      <c r="T56" s="46">
        <f t="shared" si="2"/>
        <v>0.0511540000000039</v>
      </c>
      <c r="U56" s="40"/>
      <c r="V56" s="20">
        <v>13</v>
      </c>
      <c r="W56" s="40"/>
      <c r="X56" s="40"/>
      <c r="Y56" s="40"/>
      <c r="Z56" s="40"/>
      <c r="AA56" s="21" t="s">
        <v>216</v>
      </c>
      <c r="AB56" s="21" t="s">
        <v>51</v>
      </c>
      <c r="AC56" s="22" t="s">
        <v>258</v>
      </c>
      <c r="AD56" s="21" t="s">
        <v>52</v>
      </c>
    </row>
    <row r="57" s="5" customFormat="1" ht="50" customHeight="1" spans="1:30">
      <c r="A57" s="20">
        <v>50</v>
      </c>
      <c r="B57" s="21" t="s">
        <v>260</v>
      </c>
      <c r="C57" s="21" t="s">
        <v>261</v>
      </c>
      <c r="D57" s="22" t="s">
        <v>41</v>
      </c>
      <c r="E57" s="21" t="s">
        <v>42</v>
      </c>
      <c r="F57" s="21" t="s">
        <v>43</v>
      </c>
      <c r="G57" s="21" t="s">
        <v>44</v>
      </c>
      <c r="H57" s="22" t="s">
        <v>262</v>
      </c>
      <c r="I57" s="22" t="s">
        <v>46</v>
      </c>
      <c r="J57" s="21" t="s">
        <v>263</v>
      </c>
      <c r="K57" s="21" t="s">
        <v>186</v>
      </c>
      <c r="L57" s="21" t="s">
        <v>49</v>
      </c>
      <c r="M57" s="20">
        <v>77.4</v>
      </c>
      <c r="N57" s="40">
        <v>77.363976</v>
      </c>
      <c r="O57" s="20">
        <v>0</v>
      </c>
      <c r="P57" s="20">
        <v>0</v>
      </c>
      <c r="Q57" s="20">
        <v>0</v>
      </c>
      <c r="R57" s="40">
        <v>77.363976</v>
      </c>
      <c r="S57" s="40"/>
      <c r="T57" s="46">
        <f t="shared" si="2"/>
        <v>0.0360240000000118</v>
      </c>
      <c r="U57" s="40"/>
      <c r="V57" s="20">
        <v>12</v>
      </c>
      <c r="W57" s="40"/>
      <c r="X57" s="40"/>
      <c r="Y57" s="40"/>
      <c r="Z57" s="40"/>
      <c r="AA57" s="21" t="s">
        <v>71</v>
      </c>
      <c r="AB57" s="21" t="s">
        <v>51</v>
      </c>
      <c r="AC57" s="22" t="s">
        <v>262</v>
      </c>
      <c r="AD57" s="21" t="s">
        <v>52</v>
      </c>
    </row>
    <row r="58" s="5" customFormat="1" ht="50" customHeight="1" spans="1:30">
      <c r="A58" s="20">
        <v>51</v>
      </c>
      <c r="B58" s="21" t="s">
        <v>264</v>
      </c>
      <c r="C58" s="21" t="s">
        <v>265</v>
      </c>
      <c r="D58" s="22" t="s">
        <v>41</v>
      </c>
      <c r="E58" s="21" t="s">
        <v>42</v>
      </c>
      <c r="F58" s="21" t="s">
        <v>43</v>
      </c>
      <c r="G58" s="21" t="s">
        <v>44</v>
      </c>
      <c r="H58" s="22" t="s">
        <v>266</v>
      </c>
      <c r="I58" s="22" t="s">
        <v>46</v>
      </c>
      <c r="J58" s="21" t="s">
        <v>267</v>
      </c>
      <c r="K58" s="21" t="s">
        <v>268</v>
      </c>
      <c r="L58" s="21" t="s">
        <v>49</v>
      </c>
      <c r="M58" s="20">
        <v>51.6</v>
      </c>
      <c r="N58" s="40">
        <v>51.582936</v>
      </c>
      <c r="O58" s="20">
        <v>0</v>
      </c>
      <c r="P58" s="20">
        <v>0</v>
      </c>
      <c r="Q58" s="20">
        <v>0</v>
      </c>
      <c r="R58" s="40">
        <v>51.582936</v>
      </c>
      <c r="S58" s="40"/>
      <c r="T58" s="46">
        <f t="shared" si="2"/>
        <v>0.0170640000000049</v>
      </c>
      <c r="U58" s="40"/>
      <c r="V58" s="20">
        <v>10</v>
      </c>
      <c r="W58" s="40"/>
      <c r="X58" s="40"/>
      <c r="Y58" s="40"/>
      <c r="Z58" s="40"/>
      <c r="AA58" s="21" t="s">
        <v>174</v>
      </c>
      <c r="AB58" s="21" t="s">
        <v>151</v>
      </c>
      <c r="AC58" s="22" t="s">
        <v>266</v>
      </c>
      <c r="AD58" s="21" t="s">
        <v>52</v>
      </c>
    </row>
    <row r="59" s="5" customFormat="1" ht="50" customHeight="1" spans="1:30">
      <c r="A59" s="20">
        <v>52</v>
      </c>
      <c r="B59" s="21" t="s">
        <v>269</v>
      </c>
      <c r="C59" s="21" t="s">
        <v>270</v>
      </c>
      <c r="D59" s="22" t="s">
        <v>41</v>
      </c>
      <c r="E59" s="21" t="s">
        <v>42</v>
      </c>
      <c r="F59" s="21" t="s">
        <v>43</v>
      </c>
      <c r="G59" s="21" t="s">
        <v>44</v>
      </c>
      <c r="H59" s="22" t="s">
        <v>271</v>
      </c>
      <c r="I59" s="22" t="s">
        <v>46</v>
      </c>
      <c r="J59" s="21" t="s">
        <v>272</v>
      </c>
      <c r="K59" s="21" t="s">
        <v>173</v>
      </c>
      <c r="L59" s="21" t="s">
        <v>49</v>
      </c>
      <c r="M59" s="20">
        <v>30.96</v>
      </c>
      <c r="N59" s="40">
        <v>30.01121</v>
      </c>
      <c r="O59" s="20">
        <v>0</v>
      </c>
      <c r="P59" s="20">
        <v>0</v>
      </c>
      <c r="Q59" s="20">
        <v>0</v>
      </c>
      <c r="R59" s="40">
        <v>30.01121</v>
      </c>
      <c r="S59" s="40"/>
      <c r="T59" s="46">
        <f t="shared" si="2"/>
        <v>0.948790000000002</v>
      </c>
      <c r="U59" s="40"/>
      <c r="V59" s="20">
        <v>10</v>
      </c>
      <c r="W59" s="40"/>
      <c r="X59" s="40"/>
      <c r="Y59" s="40"/>
      <c r="Z59" s="40"/>
      <c r="AA59" s="21" t="s">
        <v>216</v>
      </c>
      <c r="AB59" s="21" t="s">
        <v>227</v>
      </c>
      <c r="AC59" s="22" t="s">
        <v>271</v>
      </c>
      <c r="AD59" s="21" t="s">
        <v>52</v>
      </c>
    </row>
    <row r="60" s="5" customFormat="1" ht="150" customHeight="1" spans="1:30">
      <c r="A60" s="20">
        <v>53</v>
      </c>
      <c r="B60" s="21" t="s">
        <v>273</v>
      </c>
      <c r="C60" s="21" t="s">
        <v>274</v>
      </c>
      <c r="D60" s="22" t="s">
        <v>41</v>
      </c>
      <c r="E60" s="21" t="s">
        <v>42</v>
      </c>
      <c r="F60" s="21" t="s">
        <v>43</v>
      </c>
      <c r="G60" s="21" t="s">
        <v>44</v>
      </c>
      <c r="H60" s="22" t="s">
        <v>275</v>
      </c>
      <c r="I60" s="22" t="s">
        <v>276</v>
      </c>
      <c r="J60" s="21" t="s">
        <v>68</v>
      </c>
      <c r="K60" s="21" t="s">
        <v>68</v>
      </c>
      <c r="L60" s="21" t="s">
        <v>49</v>
      </c>
      <c r="M60" s="20">
        <v>1950</v>
      </c>
      <c r="N60" s="20">
        <v>668</v>
      </c>
      <c r="O60" s="20">
        <v>0</v>
      </c>
      <c r="P60" s="20">
        <v>0</v>
      </c>
      <c r="Q60" s="20">
        <v>0</v>
      </c>
      <c r="R60" s="20">
        <v>668</v>
      </c>
      <c r="S60" s="40"/>
      <c r="T60" s="46">
        <f t="shared" si="2"/>
        <v>1282</v>
      </c>
      <c r="U60" s="40"/>
      <c r="V60" s="20">
        <v>10</v>
      </c>
      <c r="W60" s="40"/>
      <c r="X60" s="40"/>
      <c r="Y60" s="40"/>
      <c r="Z60" s="40"/>
      <c r="AA60" s="21" t="s">
        <v>216</v>
      </c>
      <c r="AB60" s="21" t="s">
        <v>95</v>
      </c>
      <c r="AC60" s="22" t="s">
        <v>277</v>
      </c>
      <c r="AD60" s="21" t="s">
        <v>52</v>
      </c>
    </row>
    <row r="61" s="5" customFormat="1" ht="50" customHeight="1" spans="1:30">
      <c r="A61" s="20">
        <v>54</v>
      </c>
      <c r="B61" s="21" t="s">
        <v>278</v>
      </c>
      <c r="C61" s="21" t="s">
        <v>279</v>
      </c>
      <c r="D61" s="22" t="s">
        <v>41</v>
      </c>
      <c r="E61" s="21" t="s">
        <v>42</v>
      </c>
      <c r="F61" s="21" t="s">
        <v>43</v>
      </c>
      <c r="G61" s="21" t="s">
        <v>44</v>
      </c>
      <c r="H61" s="22" t="s">
        <v>280</v>
      </c>
      <c r="I61" s="22" t="s">
        <v>281</v>
      </c>
      <c r="J61" s="21" t="s">
        <v>68</v>
      </c>
      <c r="K61" s="21" t="s">
        <v>68</v>
      </c>
      <c r="L61" s="21" t="s">
        <v>49</v>
      </c>
      <c r="M61" s="20">
        <v>100</v>
      </c>
      <c r="N61" s="40">
        <v>99</v>
      </c>
      <c r="O61" s="20">
        <v>0</v>
      </c>
      <c r="P61" s="20">
        <v>0</v>
      </c>
      <c r="Q61" s="20">
        <v>0</v>
      </c>
      <c r="R61" s="40">
        <v>99</v>
      </c>
      <c r="S61" s="40"/>
      <c r="T61" s="46">
        <f t="shared" si="2"/>
        <v>1</v>
      </c>
      <c r="U61" s="40"/>
      <c r="V61" s="20">
        <v>10</v>
      </c>
      <c r="W61" s="40"/>
      <c r="X61" s="40"/>
      <c r="Y61" s="40"/>
      <c r="Z61" s="40"/>
      <c r="AA61" s="21" t="s">
        <v>174</v>
      </c>
      <c r="AB61" s="21" t="s">
        <v>282</v>
      </c>
      <c r="AC61" s="22" t="s">
        <v>280</v>
      </c>
      <c r="AD61" s="21" t="s">
        <v>52</v>
      </c>
    </row>
    <row r="62" s="5" customFormat="1" ht="50" customHeight="1" spans="1:30">
      <c r="A62" s="20">
        <v>55</v>
      </c>
      <c r="B62" s="59" t="s">
        <v>283</v>
      </c>
      <c r="C62" s="21" t="s">
        <v>284</v>
      </c>
      <c r="D62" s="21"/>
      <c r="E62" s="21" t="s">
        <v>42</v>
      </c>
      <c r="F62" s="21" t="s">
        <v>43</v>
      </c>
      <c r="G62" s="21" t="s">
        <v>133</v>
      </c>
      <c r="H62" s="21" t="s">
        <v>285</v>
      </c>
      <c r="I62" s="21" t="s">
        <v>286</v>
      </c>
      <c r="J62" s="21" t="s">
        <v>287</v>
      </c>
      <c r="K62" s="21" t="s">
        <v>288</v>
      </c>
      <c r="L62" s="21" t="s">
        <v>49</v>
      </c>
      <c r="M62" s="21">
        <v>225</v>
      </c>
      <c r="N62" s="21">
        <v>50</v>
      </c>
      <c r="O62" s="20"/>
      <c r="P62" s="20"/>
      <c r="Q62" s="20"/>
      <c r="R62" s="21">
        <v>50</v>
      </c>
      <c r="S62" s="40"/>
      <c r="T62" s="46">
        <f t="shared" si="2"/>
        <v>175</v>
      </c>
      <c r="U62" s="40">
        <v>1</v>
      </c>
      <c r="V62" s="20">
        <v>1</v>
      </c>
      <c r="W62" s="40">
        <v>1</v>
      </c>
      <c r="X62" s="40">
        <v>1</v>
      </c>
      <c r="Y62" s="40"/>
      <c r="Z62" s="40"/>
      <c r="AA62" s="21">
        <v>2024.3</v>
      </c>
      <c r="AB62" s="21">
        <v>2024.11</v>
      </c>
      <c r="AC62" s="22" t="s">
        <v>289</v>
      </c>
      <c r="AD62" s="21" t="s">
        <v>290</v>
      </c>
    </row>
    <row r="63" s="5" customFormat="1" ht="50" customHeight="1" spans="1:30">
      <c r="A63" s="20">
        <v>56</v>
      </c>
      <c r="B63" s="59" t="s">
        <v>291</v>
      </c>
      <c r="C63" s="21" t="s">
        <v>292</v>
      </c>
      <c r="D63" s="21"/>
      <c r="E63" s="21" t="s">
        <v>42</v>
      </c>
      <c r="F63" s="21" t="s">
        <v>43</v>
      </c>
      <c r="G63" s="21" t="s">
        <v>133</v>
      </c>
      <c r="H63" s="21" t="s">
        <v>293</v>
      </c>
      <c r="I63" s="21" t="s">
        <v>286</v>
      </c>
      <c r="J63" s="21" t="s">
        <v>294</v>
      </c>
      <c r="K63" s="21" t="s">
        <v>295</v>
      </c>
      <c r="L63" s="21" t="s">
        <v>49</v>
      </c>
      <c r="M63" s="21">
        <v>200</v>
      </c>
      <c r="N63" s="21">
        <v>60</v>
      </c>
      <c r="O63" s="20"/>
      <c r="P63" s="20"/>
      <c r="Q63" s="20"/>
      <c r="R63" s="21">
        <v>60</v>
      </c>
      <c r="S63" s="40"/>
      <c r="T63" s="46">
        <f t="shared" si="2"/>
        <v>140</v>
      </c>
      <c r="U63" s="40">
        <v>1</v>
      </c>
      <c r="V63" s="20">
        <v>1</v>
      </c>
      <c r="W63" s="40">
        <v>1</v>
      </c>
      <c r="X63" s="40">
        <v>1</v>
      </c>
      <c r="Y63" s="40"/>
      <c r="Z63" s="40"/>
      <c r="AA63" s="21">
        <v>2024.3</v>
      </c>
      <c r="AB63" s="21">
        <v>2024.11</v>
      </c>
      <c r="AC63" s="22" t="s">
        <v>296</v>
      </c>
      <c r="AD63" s="21" t="s">
        <v>290</v>
      </c>
    </row>
    <row r="64" s="5" customFormat="1" ht="50" customHeight="1" spans="1:30">
      <c r="A64" s="20">
        <v>57</v>
      </c>
      <c r="B64" s="59" t="s">
        <v>297</v>
      </c>
      <c r="C64" s="21" t="s">
        <v>298</v>
      </c>
      <c r="D64" s="21"/>
      <c r="E64" s="21" t="s">
        <v>42</v>
      </c>
      <c r="F64" s="21" t="s">
        <v>43</v>
      </c>
      <c r="G64" s="21" t="s">
        <v>133</v>
      </c>
      <c r="H64" s="21" t="s">
        <v>299</v>
      </c>
      <c r="I64" s="21" t="s">
        <v>300</v>
      </c>
      <c r="J64" s="21" t="s">
        <v>301</v>
      </c>
      <c r="K64" s="21" t="s">
        <v>302</v>
      </c>
      <c r="L64" s="21" t="s">
        <v>49</v>
      </c>
      <c r="M64" s="21">
        <v>100</v>
      </c>
      <c r="N64" s="21">
        <v>21</v>
      </c>
      <c r="O64" s="20"/>
      <c r="P64" s="20"/>
      <c r="Q64" s="20"/>
      <c r="R64" s="21">
        <v>21</v>
      </c>
      <c r="S64" s="40"/>
      <c r="T64" s="46">
        <f t="shared" si="2"/>
        <v>79</v>
      </c>
      <c r="U64" s="40"/>
      <c r="V64" s="20"/>
      <c r="W64" s="40"/>
      <c r="X64" s="40"/>
      <c r="Y64" s="40"/>
      <c r="Z64" s="40"/>
      <c r="AA64" s="21">
        <v>2024.4</v>
      </c>
      <c r="AB64" s="21">
        <v>2024.12</v>
      </c>
      <c r="AC64" s="22" t="s">
        <v>303</v>
      </c>
      <c r="AD64" s="21" t="s">
        <v>290</v>
      </c>
    </row>
    <row r="65" s="5" customFormat="1" ht="50" customHeight="1" spans="1:30">
      <c r="A65" s="20">
        <v>58</v>
      </c>
      <c r="B65" s="59" t="s">
        <v>304</v>
      </c>
      <c r="C65" s="21" t="s">
        <v>305</v>
      </c>
      <c r="D65" s="21"/>
      <c r="E65" s="21" t="s">
        <v>42</v>
      </c>
      <c r="F65" s="21" t="s">
        <v>43</v>
      </c>
      <c r="G65" s="21" t="s">
        <v>133</v>
      </c>
      <c r="H65" s="21" t="s">
        <v>306</v>
      </c>
      <c r="I65" s="21" t="s">
        <v>300</v>
      </c>
      <c r="J65" s="21" t="s">
        <v>307</v>
      </c>
      <c r="K65" s="21" t="s">
        <v>308</v>
      </c>
      <c r="L65" s="21" t="s">
        <v>49</v>
      </c>
      <c r="M65" s="21">
        <v>63</v>
      </c>
      <c r="N65" s="21">
        <v>21</v>
      </c>
      <c r="O65" s="20"/>
      <c r="P65" s="20"/>
      <c r="Q65" s="20"/>
      <c r="R65" s="21">
        <v>21</v>
      </c>
      <c r="S65" s="40"/>
      <c r="T65" s="46">
        <f t="shared" si="2"/>
        <v>42</v>
      </c>
      <c r="U65" s="40">
        <v>3</v>
      </c>
      <c r="V65" s="20">
        <v>3</v>
      </c>
      <c r="W65" s="40">
        <v>1</v>
      </c>
      <c r="X65" s="40">
        <v>1</v>
      </c>
      <c r="Y65" s="40">
        <v>0</v>
      </c>
      <c r="Z65" s="40">
        <v>0</v>
      </c>
      <c r="AA65" s="21">
        <v>2024.3</v>
      </c>
      <c r="AB65" s="21">
        <v>2024.9</v>
      </c>
      <c r="AC65" s="22" t="s">
        <v>309</v>
      </c>
      <c r="AD65" s="21" t="s">
        <v>290</v>
      </c>
    </row>
    <row r="66" s="5" customFormat="1" ht="50" customHeight="1" spans="1:30">
      <c r="A66" s="20">
        <v>59</v>
      </c>
      <c r="B66" s="59" t="s">
        <v>310</v>
      </c>
      <c r="C66" s="21" t="s">
        <v>311</v>
      </c>
      <c r="D66" s="21"/>
      <c r="E66" s="21" t="s">
        <v>42</v>
      </c>
      <c r="F66" s="21" t="s">
        <v>43</v>
      </c>
      <c r="G66" s="21" t="s">
        <v>133</v>
      </c>
      <c r="H66" s="21" t="s">
        <v>312</v>
      </c>
      <c r="I66" s="21" t="s">
        <v>300</v>
      </c>
      <c r="J66" s="21" t="s">
        <v>313</v>
      </c>
      <c r="K66" s="21" t="s">
        <v>314</v>
      </c>
      <c r="L66" s="21" t="s">
        <v>49</v>
      </c>
      <c r="M66" s="21">
        <v>117</v>
      </c>
      <c r="N66" s="21">
        <v>39</v>
      </c>
      <c r="O66" s="20"/>
      <c r="P66" s="20"/>
      <c r="Q66" s="20"/>
      <c r="R66" s="21">
        <v>39</v>
      </c>
      <c r="S66" s="40"/>
      <c r="T66" s="46">
        <f t="shared" si="2"/>
        <v>78</v>
      </c>
      <c r="U66" s="40">
        <v>6</v>
      </c>
      <c r="V66" s="20">
        <v>6</v>
      </c>
      <c r="W66" s="40">
        <v>4</v>
      </c>
      <c r="X66" s="40">
        <v>4</v>
      </c>
      <c r="Y66" s="40"/>
      <c r="Z66" s="40"/>
      <c r="AA66" s="21">
        <v>2024.3</v>
      </c>
      <c r="AB66" s="21">
        <v>2024.9</v>
      </c>
      <c r="AC66" s="22" t="s">
        <v>315</v>
      </c>
      <c r="AD66" s="21" t="s">
        <v>290</v>
      </c>
    </row>
    <row r="67" s="5" customFormat="1" ht="50" customHeight="1" spans="1:30">
      <c r="A67" s="20">
        <v>60</v>
      </c>
      <c r="B67" s="59" t="s">
        <v>316</v>
      </c>
      <c r="C67" s="21" t="s">
        <v>317</v>
      </c>
      <c r="D67" s="21"/>
      <c r="E67" s="21" t="s">
        <v>42</v>
      </c>
      <c r="F67" s="21" t="s">
        <v>43</v>
      </c>
      <c r="G67" s="21" t="s">
        <v>133</v>
      </c>
      <c r="H67" s="21" t="s">
        <v>318</v>
      </c>
      <c r="I67" s="21" t="s">
        <v>300</v>
      </c>
      <c r="J67" s="21" t="s">
        <v>319</v>
      </c>
      <c r="K67" s="21" t="s">
        <v>320</v>
      </c>
      <c r="L67" s="21" t="s">
        <v>49</v>
      </c>
      <c r="M67" s="21">
        <v>130</v>
      </c>
      <c r="N67" s="21">
        <v>27</v>
      </c>
      <c r="O67" s="20"/>
      <c r="P67" s="20"/>
      <c r="Q67" s="20"/>
      <c r="R67" s="21">
        <v>27</v>
      </c>
      <c r="S67" s="40"/>
      <c r="T67" s="46">
        <f t="shared" si="2"/>
        <v>103</v>
      </c>
      <c r="U67" s="40">
        <v>1</v>
      </c>
      <c r="V67" s="20">
        <v>1</v>
      </c>
      <c r="W67" s="40">
        <v>1</v>
      </c>
      <c r="X67" s="40">
        <v>1</v>
      </c>
      <c r="Y67" s="40"/>
      <c r="Z67" s="40"/>
      <c r="AA67" s="21">
        <v>2024.3</v>
      </c>
      <c r="AB67" s="21">
        <v>2024.1</v>
      </c>
      <c r="AC67" s="22" t="s">
        <v>321</v>
      </c>
      <c r="AD67" s="21" t="s">
        <v>290</v>
      </c>
    </row>
    <row r="68" s="5" customFormat="1" ht="81" customHeight="1" spans="1:30">
      <c r="A68" s="20">
        <v>61</v>
      </c>
      <c r="B68" s="59" t="s">
        <v>322</v>
      </c>
      <c r="C68" s="21" t="s">
        <v>323</v>
      </c>
      <c r="D68" s="21"/>
      <c r="E68" s="21" t="s">
        <v>42</v>
      </c>
      <c r="F68" s="21" t="s">
        <v>43</v>
      </c>
      <c r="G68" s="21" t="s">
        <v>133</v>
      </c>
      <c r="H68" s="21" t="s">
        <v>324</v>
      </c>
      <c r="I68" s="21" t="s">
        <v>325</v>
      </c>
      <c r="J68" s="21" t="s">
        <v>326</v>
      </c>
      <c r="K68" s="21" t="s">
        <v>212</v>
      </c>
      <c r="L68" s="21" t="s">
        <v>49</v>
      </c>
      <c r="M68" s="21">
        <v>120</v>
      </c>
      <c r="N68" s="21">
        <v>28</v>
      </c>
      <c r="O68" s="20"/>
      <c r="P68" s="20"/>
      <c r="Q68" s="20"/>
      <c r="R68" s="21">
        <v>28</v>
      </c>
      <c r="S68" s="40"/>
      <c r="T68" s="46">
        <f t="shared" si="2"/>
        <v>92</v>
      </c>
      <c r="U68" s="40">
        <v>1</v>
      </c>
      <c r="V68" s="20">
        <v>1</v>
      </c>
      <c r="W68" s="40">
        <v>1</v>
      </c>
      <c r="X68" s="40">
        <v>1</v>
      </c>
      <c r="Y68" s="40"/>
      <c r="Z68" s="40"/>
      <c r="AA68" s="21">
        <v>2023.11</v>
      </c>
      <c r="AB68" s="21">
        <v>2024.11</v>
      </c>
      <c r="AC68" s="22" t="s">
        <v>327</v>
      </c>
      <c r="AD68" s="21" t="s">
        <v>290</v>
      </c>
    </row>
    <row r="69" s="5" customFormat="1" ht="51" customHeight="1" spans="1:30">
      <c r="A69" s="20">
        <v>62</v>
      </c>
      <c r="B69" s="59" t="s">
        <v>328</v>
      </c>
      <c r="C69" s="21" t="s">
        <v>329</v>
      </c>
      <c r="D69" s="21"/>
      <c r="E69" s="21" t="s">
        <v>42</v>
      </c>
      <c r="F69" s="21" t="s">
        <v>43</v>
      </c>
      <c r="G69" s="21" t="s">
        <v>133</v>
      </c>
      <c r="H69" s="21" t="s">
        <v>330</v>
      </c>
      <c r="I69" s="21" t="s">
        <v>325</v>
      </c>
      <c r="J69" s="21" t="s">
        <v>294</v>
      </c>
      <c r="K69" s="21" t="s">
        <v>331</v>
      </c>
      <c r="L69" s="21" t="s">
        <v>49</v>
      </c>
      <c r="M69" s="21">
        <v>280</v>
      </c>
      <c r="N69" s="21">
        <v>80</v>
      </c>
      <c r="O69" s="20"/>
      <c r="P69" s="20"/>
      <c r="Q69" s="20"/>
      <c r="R69" s="21">
        <v>80</v>
      </c>
      <c r="S69" s="40"/>
      <c r="T69" s="46">
        <f t="shared" si="2"/>
        <v>200</v>
      </c>
      <c r="U69" s="40">
        <v>3</v>
      </c>
      <c r="V69" s="20">
        <v>3</v>
      </c>
      <c r="W69" s="40">
        <v>2</v>
      </c>
      <c r="X69" s="40">
        <v>2</v>
      </c>
      <c r="Y69" s="40"/>
      <c r="Z69" s="40"/>
      <c r="AA69" s="21">
        <v>2024.3</v>
      </c>
      <c r="AB69" s="21">
        <v>2024.11</v>
      </c>
      <c r="AC69" s="22" t="s">
        <v>332</v>
      </c>
      <c r="AD69" s="21" t="s">
        <v>290</v>
      </c>
    </row>
    <row r="70" s="5" customFormat="1" ht="51" customHeight="1" spans="1:30">
      <c r="A70" s="20">
        <v>63</v>
      </c>
      <c r="B70" s="59" t="s">
        <v>333</v>
      </c>
      <c r="C70" s="21" t="s">
        <v>334</v>
      </c>
      <c r="D70" s="21"/>
      <c r="E70" s="21" t="s">
        <v>42</v>
      </c>
      <c r="F70" s="21" t="s">
        <v>43</v>
      </c>
      <c r="G70" s="21" t="s">
        <v>133</v>
      </c>
      <c r="H70" s="21" t="s">
        <v>335</v>
      </c>
      <c r="I70" s="21" t="s">
        <v>325</v>
      </c>
      <c r="J70" s="21" t="s">
        <v>313</v>
      </c>
      <c r="K70" s="21" t="s">
        <v>268</v>
      </c>
      <c r="L70" s="21" t="s">
        <v>49</v>
      </c>
      <c r="M70" s="21">
        <v>150</v>
      </c>
      <c r="N70" s="21">
        <v>48</v>
      </c>
      <c r="O70" s="20"/>
      <c r="P70" s="20"/>
      <c r="Q70" s="20"/>
      <c r="R70" s="21">
        <v>48</v>
      </c>
      <c r="S70" s="40"/>
      <c r="T70" s="46">
        <f t="shared" si="2"/>
        <v>102</v>
      </c>
      <c r="U70" s="40">
        <v>6</v>
      </c>
      <c r="V70" s="20">
        <v>6</v>
      </c>
      <c r="W70" s="40">
        <v>3</v>
      </c>
      <c r="X70" s="40">
        <v>3</v>
      </c>
      <c r="Y70" s="40"/>
      <c r="Z70" s="40"/>
      <c r="AA70" s="21">
        <v>2024.2</v>
      </c>
      <c r="AB70" s="21">
        <v>2024.1</v>
      </c>
      <c r="AC70" s="22" t="s">
        <v>336</v>
      </c>
      <c r="AD70" s="21" t="s">
        <v>290</v>
      </c>
    </row>
    <row r="71" s="5" customFormat="1" ht="51" customHeight="1" spans="1:30">
      <c r="A71" s="20">
        <v>64</v>
      </c>
      <c r="B71" s="59" t="s">
        <v>337</v>
      </c>
      <c r="C71" s="21" t="s">
        <v>338</v>
      </c>
      <c r="D71" s="21"/>
      <c r="E71" s="21" t="s">
        <v>42</v>
      </c>
      <c r="F71" s="21" t="s">
        <v>43</v>
      </c>
      <c r="G71" s="21" t="s">
        <v>133</v>
      </c>
      <c r="H71" s="21" t="s">
        <v>339</v>
      </c>
      <c r="I71" s="21"/>
      <c r="J71" s="21" t="s">
        <v>340</v>
      </c>
      <c r="K71" s="21" t="s">
        <v>104</v>
      </c>
      <c r="L71" s="21" t="s">
        <v>49</v>
      </c>
      <c r="M71" s="21">
        <v>900</v>
      </c>
      <c r="N71" s="21">
        <v>680</v>
      </c>
      <c r="O71" s="20"/>
      <c r="P71" s="20"/>
      <c r="Q71" s="20"/>
      <c r="R71" s="21">
        <v>680</v>
      </c>
      <c r="S71" s="40"/>
      <c r="T71" s="46">
        <f t="shared" si="2"/>
        <v>220</v>
      </c>
      <c r="U71" s="40"/>
      <c r="V71" s="20"/>
      <c r="W71" s="40"/>
      <c r="X71" s="40"/>
      <c r="Y71" s="40"/>
      <c r="Z71" s="40"/>
      <c r="AA71" s="21">
        <v>2023.11</v>
      </c>
      <c r="AB71" s="21">
        <v>2024.9</v>
      </c>
      <c r="AC71" s="22" t="s">
        <v>341</v>
      </c>
      <c r="AD71" s="21" t="s">
        <v>290</v>
      </c>
    </row>
    <row r="72" s="5" customFormat="1" ht="51" customHeight="1" spans="1:30">
      <c r="A72" s="20">
        <v>65</v>
      </c>
      <c r="B72" s="59" t="s">
        <v>342</v>
      </c>
      <c r="C72" s="21" t="s">
        <v>343</v>
      </c>
      <c r="D72" s="21"/>
      <c r="E72" s="21" t="s">
        <v>42</v>
      </c>
      <c r="F72" s="21" t="s">
        <v>43</v>
      </c>
      <c r="G72" s="21" t="s">
        <v>133</v>
      </c>
      <c r="H72" s="21" t="s">
        <v>344</v>
      </c>
      <c r="I72" s="21"/>
      <c r="J72" s="21" t="s">
        <v>345</v>
      </c>
      <c r="K72" s="21" t="s">
        <v>346</v>
      </c>
      <c r="L72" s="21" t="s">
        <v>49</v>
      </c>
      <c r="M72" s="21">
        <v>600</v>
      </c>
      <c r="N72" s="21">
        <v>100</v>
      </c>
      <c r="O72" s="20"/>
      <c r="P72" s="20"/>
      <c r="Q72" s="20"/>
      <c r="R72" s="21">
        <v>100</v>
      </c>
      <c r="S72" s="40"/>
      <c r="T72" s="46">
        <f t="shared" ref="T72:T82" si="3">M72-N72</f>
        <v>500</v>
      </c>
      <c r="U72" s="40">
        <v>2</v>
      </c>
      <c r="V72" s="20">
        <v>2</v>
      </c>
      <c r="W72" s="40">
        <v>2</v>
      </c>
      <c r="X72" s="40">
        <v>2</v>
      </c>
      <c r="Y72" s="40"/>
      <c r="Z72" s="40"/>
      <c r="AA72" s="21">
        <v>2023.1</v>
      </c>
      <c r="AB72" s="21">
        <v>2024.8</v>
      </c>
      <c r="AC72" s="22" t="s">
        <v>347</v>
      </c>
      <c r="AD72" s="21" t="s">
        <v>290</v>
      </c>
    </row>
    <row r="73" s="5" customFormat="1" ht="51" customHeight="1" spans="1:30">
      <c r="A73" s="20">
        <v>66</v>
      </c>
      <c r="B73" s="59" t="s">
        <v>348</v>
      </c>
      <c r="C73" s="21" t="s">
        <v>349</v>
      </c>
      <c r="D73" s="21"/>
      <c r="E73" s="21" t="s">
        <v>42</v>
      </c>
      <c r="F73" s="21" t="s">
        <v>43</v>
      </c>
      <c r="G73" s="21" t="s">
        <v>133</v>
      </c>
      <c r="H73" s="21" t="s">
        <v>350</v>
      </c>
      <c r="I73" s="21" t="s">
        <v>351</v>
      </c>
      <c r="J73" s="21" t="s">
        <v>352</v>
      </c>
      <c r="K73" s="21" t="s">
        <v>352</v>
      </c>
      <c r="L73" s="21" t="s">
        <v>49</v>
      </c>
      <c r="M73" s="40">
        <v>33.4</v>
      </c>
      <c r="N73" s="40">
        <v>33.4</v>
      </c>
      <c r="O73" s="20"/>
      <c r="P73" s="20"/>
      <c r="Q73" s="20"/>
      <c r="R73" s="40">
        <v>33.4</v>
      </c>
      <c r="S73" s="40"/>
      <c r="T73" s="46">
        <f t="shared" si="3"/>
        <v>0</v>
      </c>
      <c r="U73" s="40">
        <v>6</v>
      </c>
      <c r="V73" s="20">
        <v>6</v>
      </c>
      <c r="W73" s="40">
        <v>3</v>
      </c>
      <c r="X73" s="40">
        <v>3</v>
      </c>
      <c r="Y73" s="40"/>
      <c r="Z73" s="40"/>
      <c r="AA73" s="21">
        <v>2024.1</v>
      </c>
      <c r="AB73" s="21">
        <v>2024.12</v>
      </c>
      <c r="AC73" s="22" t="s">
        <v>353</v>
      </c>
      <c r="AD73" s="21" t="s">
        <v>290</v>
      </c>
    </row>
    <row r="74" s="5" customFormat="1" ht="50" customHeight="1" spans="1:30">
      <c r="A74" s="20">
        <v>67</v>
      </c>
      <c r="B74" s="21" t="s">
        <v>354</v>
      </c>
      <c r="C74" s="21" t="s">
        <v>355</v>
      </c>
      <c r="D74" s="21" t="s">
        <v>41</v>
      </c>
      <c r="E74" s="21" t="s">
        <v>42</v>
      </c>
      <c r="F74" s="21" t="s">
        <v>43</v>
      </c>
      <c r="G74" s="21" t="s">
        <v>133</v>
      </c>
      <c r="H74" s="21" t="s">
        <v>356</v>
      </c>
      <c r="I74" s="21"/>
      <c r="J74" s="21" t="s">
        <v>68</v>
      </c>
      <c r="K74" s="21" t="s">
        <v>68</v>
      </c>
      <c r="L74" s="21" t="s">
        <v>49</v>
      </c>
      <c r="M74" s="21">
        <v>10</v>
      </c>
      <c r="N74" s="21">
        <v>2.5</v>
      </c>
      <c r="O74" s="20">
        <v>0</v>
      </c>
      <c r="P74" s="20">
        <v>2.5</v>
      </c>
      <c r="Q74" s="20">
        <v>0</v>
      </c>
      <c r="R74" s="20">
        <v>0</v>
      </c>
      <c r="S74" s="40"/>
      <c r="T74" s="46">
        <f t="shared" si="3"/>
        <v>7.5</v>
      </c>
      <c r="U74" s="40"/>
      <c r="V74" s="20">
        <v>5</v>
      </c>
      <c r="W74" s="40"/>
      <c r="X74" s="40"/>
      <c r="Y74" s="40"/>
      <c r="Z74" s="40"/>
      <c r="AA74" s="21" t="s">
        <v>357</v>
      </c>
      <c r="AB74" s="21" t="s">
        <v>106</v>
      </c>
      <c r="AC74" s="22" t="s">
        <v>356</v>
      </c>
      <c r="AD74" s="21" t="s">
        <v>52</v>
      </c>
    </row>
    <row r="75" s="5" customFormat="1" ht="50" customHeight="1" spans="1:30">
      <c r="A75" s="20">
        <v>68</v>
      </c>
      <c r="B75" s="21" t="s">
        <v>358</v>
      </c>
      <c r="C75" s="21" t="s">
        <v>359</v>
      </c>
      <c r="D75" s="21" t="s">
        <v>41</v>
      </c>
      <c r="E75" s="21" t="s">
        <v>42</v>
      </c>
      <c r="F75" s="21" t="s">
        <v>43</v>
      </c>
      <c r="G75" s="21" t="s">
        <v>133</v>
      </c>
      <c r="H75" s="21" t="s">
        <v>360</v>
      </c>
      <c r="I75" s="21"/>
      <c r="J75" s="21" t="s">
        <v>361</v>
      </c>
      <c r="K75" s="21" t="s">
        <v>362</v>
      </c>
      <c r="L75" s="21" t="s">
        <v>70</v>
      </c>
      <c r="M75" s="21">
        <v>51</v>
      </c>
      <c r="N75" s="21">
        <v>50</v>
      </c>
      <c r="O75" s="20">
        <v>0</v>
      </c>
      <c r="P75" s="20">
        <v>0</v>
      </c>
      <c r="Q75" s="20">
        <v>50</v>
      </c>
      <c r="R75" s="20">
        <v>0</v>
      </c>
      <c r="S75" s="40"/>
      <c r="T75" s="46">
        <f t="shared" si="3"/>
        <v>1</v>
      </c>
      <c r="U75" s="40"/>
      <c r="V75" s="20">
        <v>10</v>
      </c>
      <c r="W75" s="40"/>
      <c r="X75" s="40"/>
      <c r="Y75" s="40"/>
      <c r="Z75" s="40"/>
      <c r="AA75" s="21" t="s">
        <v>174</v>
      </c>
      <c r="AB75" s="21" t="s">
        <v>151</v>
      </c>
      <c r="AC75" s="22" t="s">
        <v>360</v>
      </c>
      <c r="AD75" s="21" t="s">
        <v>52</v>
      </c>
    </row>
    <row r="76" s="5" customFormat="1" ht="50" customHeight="1" spans="1:30">
      <c r="A76" s="20">
        <v>69</v>
      </c>
      <c r="B76" s="59" t="s">
        <v>363</v>
      </c>
      <c r="C76" s="25" t="s">
        <v>364</v>
      </c>
      <c r="D76" s="22"/>
      <c r="E76" s="21" t="s">
        <v>42</v>
      </c>
      <c r="F76" s="21" t="s">
        <v>43</v>
      </c>
      <c r="G76" s="21" t="s">
        <v>133</v>
      </c>
      <c r="H76" s="22" t="s">
        <v>365</v>
      </c>
      <c r="I76" s="22"/>
      <c r="J76" s="21" t="s">
        <v>68</v>
      </c>
      <c r="K76" s="21" t="s">
        <v>68</v>
      </c>
      <c r="L76" s="21" t="s">
        <v>49</v>
      </c>
      <c r="M76" s="20">
        <v>20</v>
      </c>
      <c r="N76" s="20">
        <v>20</v>
      </c>
      <c r="O76" s="20"/>
      <c r="P76" s="20"/>
      <c r="Q76" s="20">
        <v>20</v>
      </c>
      <c r="R76" s="20"/>
      <c r="S76" s="40"/>
      <c r="T76" s="46">
        <f t="shared" si="3"/>
        <v>0</v>
      </c>
      <c r="U76" s="40"/>
      <c r="V76" s="20"/>
      <c r="W76" s="40"/>
      <c r="X76" s="40"/>
      <c r="Y76" s="40"/>
      <c r="Z76" s="40"/>
      <c r="AA76" s="21"/>
      <c r="AB76" s="21"/>
      <c r="AC76" s="22"/>
      <c r="AD76" s="21" t="s">
        <v>52</v>
      </c>
    </row>
    <row r="77" s="5" customFormat="1" ht="50" customHeight="1" spans="1:30">
      <c r="A77" s="20">
        <v>70</v>
      </c>
      <c r="B77" s="59" t="s">
        <v>366</v>
      </c>
      <c r="C77" s="25"/>
      <c r="D77" s="22"/>
      <c r="E77" s="21" t="s">
        <v>42</v>
      </c>
      <c r="F77" s="21" t="s">
        <v>367</v>
      </c>
      <c r="G77" s="21" t="s">
        <v>368</v>
      </c>
      <c r="H77" s="22" t="s">
        <v>369</v>
      </c>
      <c r="I77" s="22"/>
      <c r="J77" s="21" t="s">
        <v>68</v>
      </c>
      <c r="K77" s="21" t="s">
        <v>68</v>
      </c>
      <c r="L77" s="21" t="s">
        <v>49</v>
      </c>
      <c r="M77" s="20">
        <v>9</v>
      </c>
      <c r="N77" s="20">
        <v>9</v>
      </c>
      <c r="O77" s="20"/>
      <c r="P77" s="20"/>
      <c r="Q77" s="20">
        <v>9</v>
      </c>
      <c r="R77" s="20"/>
      <c r="S77" s="40"/>
      <c r="T77" s="46">
        <f t="shared" si="3"/>
        <v>0</v>
      </c>
      <c r="U77" s="40"/>
      <c r="V77" s="20">
        <v>2</v>
      </c>
      <c r="W77" s="40"/>
      <c r="X77" s="40"/>
      <c r="Y77" s="40"/>
      <c r="Z77" s="40"/>
      <c r="AA77" s="21">
        <v>20240430</v>
      </c>
      <c r="AB77" s="21">
        <v>20241130</v>
      </c>
      <c r="AC77" s="22" t="s">
        <v>370</v>
      </c>
      <c r="AD77" s="21" t="s">
        <v>52</v>
      </c>
    </row>
    <row r="78" s="5" customFormat="1" ht="50" customHeight="1" spans="1:30">
      <c r="A78" s="20">
        <v>71</v>
      </c>
      <c r="B78" s="59" t="s">
        <v>371</v>
      </c>
      <c r="C78" s="25"/>
      <c r="D78" s="22"/>
      <c r="E78" s="21" t="s">
        <v>42</v>
      </c>
      <c r="F78" s="21" t="s">
        <v>367</v>
      </c>
      <c r="G78" s="21" t="s">
        <v>372</v>
      </c>
      <c r="H78" s="22" t="s">
        <v>373</v>
      </c>
      <c r="I78" s="22"/>
      <c r="J78" s="21" t="s">
        <v>68</v>
      </c>
      <c r="K78" s="21" t="s">
        <v>68</v>
      </c>
      <c r="L78" s="21" t="s">
        <v>49</v>
      </c>
      <c r="M78" s="20">
        <v>50</v>
      </c>
      <c r="N78" s="20">
        <v>50</v>
      </c>
      <c r="O78" s="20"/>
      <c r="P78" s="20"/>
      <c r="Q78" s="20">
        <v>50</v>
      </c>
      <c r="R78" s="20"/>
      <c r="S78" s="40"/>
      <c r="T78" s="46">
        <f t="shared" si="3"/>
        <v>0</v>
      </c>
      <c r="U78" s="40"/>
      <c r="V78" s="20">
        <v>2</v>
      </c>
      <c r="W78" s="40"/>
      <c r="X78" s="40"/>
      <c r="Y78" s="40"/>
      <c r="Z78" s="40"/>
      <c r="AA78" s="21">
        <v>20240430</v>
      </c>
      <c r="AB78" s="21">
        <v>20241130</v>
      </c>
      <c r="AC78" s="22" t="s">
        <v>374</v>
      </c>
      <c r="AD78" s="21" t="s">
        <v>52</v>
      </c>
    </row>
    <row r="79" s="5" customFormat="1" ht="50" customHeight="1" spans="1:30">
      <c r="A79" s="20">
        <v>72</v>
      </c>
      <c r="B79" s="59" t="s">
        <v>375</v>
      </c>
      <c r="C79" s="25"/>
      <c r="D79" s="22"/>
      <c r="E79" s="21" t="s">
        <v>42</v>
      </c>
      <c r="F79" s="21" t="s">
        <v>43</v>
      </c>
      <c r="G79" s="21" t="s">
        <v>133</v>
      </c>
      <c r="H79" s="22" t="s">
        <v>376</v>
      </c>
      <c r="I79" s="22"/>
      <c r="J79" s="21" t="s">
        <v>68</v>
      </c>
      <c r="K79" s="21" t="s">
        <v>68</v>
      </c>
      <c r="L79" s="21" t="s">
        <v>49</v>
      </c>
      <c r="M79" s="20">
        <v>20</v>
      </c>
      <c r="N79" s="20">
        <v>20</v>
      </c>
      <c r="O79" s="20"/>
      <c r="P79" s="20"/>
      <c r="Q79" s="20">
        <v>20</v>
      </c>
      <c r="R79" s="20"/>
      <c r="S79" s="40"/>
      <c r="T79" s="46">
        <f t="shared" si="3"/>
        <v>0</v>
      </c>
      <c r="U79" s="40">
        <v>2</v>
      </c>
      <c r="V79" s="20">
        <v>2</v>
      </c>
      <c r="W79" s="40">
        <v>2</v>
      </c>
      <c r="X79" s="40">
        <v>2</v>
      </c>
      <c r="Y79" s="40"/>
      <c r="Z79" s="40"/>
      <c r="AA79" s="21">
        <v>2024.2</v>
      </c>
      <c r="AB79" s="21">
        <v>2024.9</v>
      </c>
      <c r="AC79" s="22" t="s">
        <v>377</v>
      </c>
      <c r="AD79" s="21" t="s">
        <v>181</v>
      </c>
    </row>
    <row r="80" s="5" customFormat="1" ht="50" customHeight="1" spans="1:30">
      <c r="A80" s="20">
        <v>73</v>
      </c>
      <c r="B80" s="59" t="s">
        <v>378</v>
      </c>
      <c r="C80" s="26"/>
      <c r="D80" s="22"/>
      <c r="E80" s="21" t="s">
        <v>42</v>
      </c>
      <c r="F80" s="21" t="s">
        <v>379</v>
      </c>
      <c r="G80" s="21" t="s">
        <v>380</v>
      </c>
      <c r="H80" s="22" t="s">
        <v>381</v>
      </c>
      <c r="I80" s="22"/>
      <c r="J80" s="21" t="s">
        <v>68</v>
      </c>
      <c r="K80" s="21" t="s">
        <v>68</v>
      </c>
      <c r="L80" s="21" t="s">
        <v>49</v>
      </c>
      <c r="M80" s="20">
        <v>150</v>
      </c>
      <c r="N80" s="20">
        <v>150</v>
      </c>
      <c r="O80" s="20"/>
      <c r="P80" s="20"/>
      <c r="Q80" s="20">
        <v>60</v>
      </c>
      <c r="R80" s="20">
        <v>90</v>
      </c>
      <c r="S80" s="40"/>
      <c r="T80" s="46">
        <f t="shared" si="3"/>
        <v>0</v>
      </c>
      <c r="U80" s="40"/>
      <c r="V80" s="20">
        <v>3</v>
      </c>
      <c r="W80" s="40"/>
      <c r="X80" s="40"/>
      <c r="Y80" s="40"/>
      <c r="Z80" s="40"/>
      <c r="AA80" s="21">
        <v>20240430</v>
      </c>
      <c r="AB80" s="21">
        <v>20241130</v>
      </c>
      <c r="AC80" s="22" t="s">
        <v>382</v>
      </c>
      <c r="AD80" s="21" t="s">
        <v>52</v>
      </c>
    </row>
    <row r="81" s="5" customFormat="1" ht="50" customHeight="1" spans="1:30">
      <c r="A81" s="20">
        <v>74</v>
      </c>
      <c r="B81" s="21" t="s">
        <v>383</v>
      </c>
      <c r="C81" s="21" t="s">
        <v>384</v>
      </c>
      <c r="D81" s="22" t="s">
        <v>41</v>
      </c>
      <c r="E81" s="21" t="s">
        <v>42</v>
      </c>
      <c r="F81" s="21" t="s">
        <v>43</v>
      </c>
      <c r="G81" s="21" t="s">
        <v>133</v>
      </c>
      <c r="H81" s="22" t="s">
        <v>385</v>
      </c>
      <c r="I81" s="22"/>
      <c r="J81" s="21" t="s">
        <v>68</v>
      </c>
      <c r="K81" s="21" t="s">
        <v>68</v>
      </c>
      <c r="L81" s="21" t="s">
        <v>49</v>
      </c>
      <c r="M81" s="40">
        <v>171.66</v>
      </c>
      <c r="N81" s="40">
        <v>171.66</v>
      </c>
      <c r="O81" s="20">
        <v>0</v>
      </c>
      <c r="P81" s="20">
        <v>0</v>
      </c>
      <c r="Q81" s="20">
        <v>0</v>
      </c>
      <c r="R81" s="40">
        <v>171.66</v>
      </c>
      <c r="S81" s="40"/>
      <c r="T81" s="46">
        <f t="shared" si="3"/>
        <v>0</v>
      </c>
      <c r="U81" s="40"/>
      <c r="V81" s="20">
        <v>20</v>
      </c>
      <c r="W81" s="40"/>
      <c r="X81" s="40"/>
      <c r="Y81" s="40"/>
      <c r="Z81" s="40"/>
      <c r="AA81" s="21" t="s">
        <v>216</v>
      </c>
      <c r="AB81" s="21" t="s">
        <v>386</v>
      </c>
      <c r="AC81" s="22" t="s">
        <v>385</v>
      </c>
      <c r="AD81" s="21" t="s">
        <v>52</v>
      </c>
    </row>
    <row r="82" s="5" customFormat="1" ht="73" customHeight="1" spans="1:30">
      <c r="A82" s="20">
        <v>75</v>
      </c>
      <c r="B82" s="21" t="s">
        <v>387</v>
      </c>
      <c r="C82" s="21" t="s">
        <v>388</v>
      </c>
      <c r="D82" s="22" t="s">
        <v>41</v>
      </c>
      <c r="E82" s="21" t="s">
        <v>42</v>
      </c>
      <c r="F82" s="21" t="s">
        <v>43</v>
      </c>
      <c r="G82" s="21" t="s">
        <v>133</v>
      </c>
      <c r="H82" s="22" t="s">
        <v>389</v>
      </c>
      <c r="I82" s="22"/>
      <c r="J82" s="21" t="s">
        <v>68</v>
      </c>
      <c r="K82" s="21" t="s">
        <v>68</v>
      </c>
      <c r="L82" s="21" t="s">
        <v>49</v>
      </c>
      <c r="M82" s="20">
        <v>258</v>
      </c>
      <c r="N82" s="40">
        <v>124.4</v>
      </c>
      <c r="O82" s="20">
        <v>0</v>
      </c>
      <c r="P82" s="20">
        <v>0</v>
      </c>
      <c r="Q82" s="20">
        <v>0</v>
      </c>
      <c r="R82" s="40">
        <v>124.4</v>
      </c>
      <c r="S82" s="40"/>
      <c r="T82" s="46">
        <f t="shared" si="3"/>
        <v>133.6</v>
      </c>
      <c r="U82" s="40"/>
      <c r="V82" s="20">
        <v>20</v>
      </c>
      <c r="W82" s="40"/>
      <c r="X82" s="40"/>
      <c r="Y82" s="40"/>
      <c r="Z82" s="40"/>
      <c r="AA82" s="21" t="s">
        <v>216</v>
      </c>
      <c r="AB82" s="21" t="s">
        <v>51</v>
      </c>
      <c r="AC82" s="22" t="s">
        <v>389</v>
      </c>
      <c r="AD82" s="21" t="s">
        <v>52</v>
      </c>
    </row>
    <row r="83" s="5" customFormat="1" ht="50" customHeight="1" spans="1:30">
      <c r="A83" s="20">
        <v>76</v>
      </c>
      <c r="B83" s="59" t="s">
        <v>390</v>
      </c>
      <c r="C83" s="21" t="s">
        <v>391</v>
      </c>
      <c r="D83" s="22" t="s">
        <v>41</v>
      </c>
      <c r="E83" s="21" t="s">
        <v>42</v>
      </c>
      <c r="F83" s="21" t="s">
        <v>43</v>
      </c>
      <c r="G83" s="21" t="s">
        <v>133</v>
      </c>
      <c r="H83" s="22" t="s">
        <v>392</v>
      </c>
      <c r="I83" s="22"/>
      <c r="J83" s="21" t="s">
        <v>272</v>
      </c>
      <c r="K83" s="21" t="s">
        <v>173</v>
      </c>
      <c r="L83" s="21" t="s">
        <v>49</v>
      </c>
      <c r="M83" s="52">
        <v>590</v>
      </c>
      <c r="N83" s="20">
        <v>272</v>
      </c>
      <c r="O83" s="20">
        <v>0</v>
      </c>
      <c r="P83" s="20">
        <v>0</v>
      </c>
      <c r="Q83" s="20">
        <v>0</v>
      </c>
      <c r="R83" s="20">
        <v>272</v>
      </c>
      <c r="S83" s="40">
        <v>200</v>
      </c>
      <c r="T83" s="46">
        <f>M83-N83-S83</f>
        <v>118</v>
      </c>
      <c r="U83" s="40"/>
      <c r="V83" s="21">
        <v>10</v>
      </c>
      <c r="W83" s="40"/>
      <c r="X83" s="40"/>
      <c r="Y83" s="40"/>
      <c r="Z83" s="40"/>
      <c r="AA83" s="40" t="s">
        <v>393</v>
      </c>
      <c r="AB83" s="40" t="s">
        <v>386</v>
      </c>
      <c r="AC83" s="22" t="s">
        <v>392</v>
      </c>
      <c r="AD83" s="21" t="s">
        <v>73</v>
      </c>
    </row>
    <row r="84" s="5" customFormat="1" ht="50" customHeight="1" spans="1:30">
      <c r="A84" s="20">
        <v>77</v>
      </c>
      <c r="B84" s="21" t="s">
        <v>394</v>
      </c>
      <c r="C84" s="21" t="s">
        <v>395</v>
      </c>
      <c r="D84" s="22" t="s">
        <v>41</v>
      </c>
      <c r="E84" s="21" t="s">
        <v>42</v>
      </c>
      <c r="F84" s="21" t="s">
        <v>43</v>
      </c>
      <c r="G84" s="21" t="s">
        <v>396</v>
      </c>
      <c r="H84" s="22" t="s">
        <v>397</v>
      </c>
      <c r="I84" s="22"/>
      <c r="J84" s="21" t="s">
        <v>103</v>
      </c>
      <c r="K84" s="21" t="s">
        <v>104</v>
      </c>
      <c r="L84" s="21" t="s">
        <v>49</v>
      </c>
      <c r="M84" s="20">
        <v>1500</v>
      </c>
      <c r="N84" s="20">
        <v>200</v>
      </c>
      <c r="O84" s="20">
        <v>100</v>
      </c>
      <c r="P84" s="20">
        <v>0</v>
      </c>
      <c r="Q84" s="20">
        <v>0</v>
      </c>
      <c r="R84" s="20">
        <v>100</v>
      </c>
      <c r="S84" s="40"/>
      <c r="T84" s="46">
        <f t="shared" ref="T84:T147" si="4">M84-N84</f>
        <v>1300</v>
      </c>
      <c r="U84" s="40"/>
      <c r="V84" s="20">
        <v>10</v>
      </c>
      <c r="W84" s="40"/>
      <c r="X84" s="40"/>
      <c r="Y84" s="40"/>
      <c r="Z84" s="40"/>
      <c r="AA84" s="21" t="s">
        <v>398</v>
      </c>
      <c r="AB84" s="21" t="s">
        <v>90</v>
      </c>
      <c r="AC84" s="22" t="s">
        <v>399</v>
      </c>
      <c r="AD84" s="21" t="s">
        <v>181</v>
      </c>
    </row>
    <row r="85" s="5" customFormat="1" ht="50" customHeight="1" spans="1:30">
      <c r="A85" s="20">
        <v>78</v>
      </c>
      <c r="B85" s="21" t="s">
        <v>400</v>
      </c>
      <c r="C85" s="21" t="s">
        <v>401</v>
      </c>
      <c r="D85" s="22" t="s">
        <v>41</v>
      </c>
      <c r="E85" s="21" t="s">
        <v>42</v>
      </c>
      <c r="F85" s="21" t="s">
        <v>43</v>
      </c>
      <c r="G85" s="21" t="s">
        <v>402</v>
      </c>
      <c r="H85" s="22" t="s">
        <v>403</v>
      </c>
      <c r="I85" s="22"/>
      <c r="J85" s="21" t="s">
        <v>404</v>
      </c>
      <c r="K85" s="21" t="s">
        <v>212</v>
      </c>
      <c r="L85" s="21" t="s">
        <v>70</v>
      </c>
      <c r="M85" s="20">
        <v>515</v>
      </c>
      <c r="N85" s="20">
        <v>300</v>
      </c>
      <c r="O85" s="20">
        <v>300</v>
      </c>
      <c r="P85" s="20">
        <v>0</v>
      </c>
      <c r="Q85" s="20">
        <v>0</v>
      </c>
      <c r="R85" s="20">
        <v>0</v>
      </c>
      <c r="S85" s="40"/>
      <c r="T85" s="46">
        <f t="shared" si="4"/>
        <v>215</v>
      </c>
      <c r="U85" s="40"/>
      <c r="V85" s="20">
        <v>5</v>
      </c>
      <c r="W85" s="40"/>
      <c r="X85" s="40"/>
      <c r="Y85" s="40"/>
      <c r="Z85" s="40"/>
      <c r="AA85" s="21" t="s">
        <v>393</v>
      </c>
      <c r="AB85" s="21" t="s">
        <v>51</v>
      </c>
      <c r="AC85" s="22" t="s">
        <v>403</v>
      </c>
      <c r="AD85" s="21" t="s">
        <v>52</v>
      </c>
    </row>
    <row r="86" s="5" customFormat="1" ht="50" customHeight="1" spans="1:30">
      <c r="A86" s="20">
        <v>79</v>
      </c>
      <c r="B86" s="21" t="s">
        <v>405</v>
      </c>
      <c r="C86" s="21" t="s">
        <v>406</v>
      </c>
      <c r="D86" s="22" t="s">
        <v>41</v>
      </c>
      <c r="E86" s="21" t="s">
        <v>42</v>
      </c>
      <c r="F86" s="21" t="s">
        <v>43</v>
      </c>
      <c r="G86" s="21" t="s">
        <v>402</v>
      </c>
      <c r="H86" s="22" t="s">
        <v>407</v>
      </c>
      <c r="I86" s="22"/>
      <c r="J86" s="21" t="s">
        <v>61</v>
      </c>
      <c r="K86" s="21" t="s">
        <v>48</v>
      </c>
      <c r="L86" s="21" t="s">
        <v>49</v>
      </c>
      <c r="M86" s="20">
        <v>39.9</v>
      </c>
      <c r="N86" s="20">
        <v>39.9</v>
      </c>
      <c r="O86" s="20">
        <v>39.9</v>
      </c>
      <c r="P86" s="20">
        <v>0</v>
      </c>
      <c r="Q86" s="20">
        <v>0</v>
      </c>
      <c r="R86" s="20">
        <v>0</v>
      </c>
      <c r="S86" s="40"/>
      <c r="T86" s="46">
        <f t="shared" si="4"/>
        <v>0</v>
      </c>
      <c r="U86" s="40"/>
      <c r="V86" s="20">
        <v>3</v>
      </c>
      <c r="W86" s="40"/>
      <c r="X86" s="40"/>
      <c r="Y86" s="40"/>
      <c r="Z86" s="40"/>
      <c r="AA86" s="21" t="s">
        <v>408</v>
      </c>
      <c r="AB86" s="21" t="s">
        <v>180</v>
      </c>
      <c r="AC86" s="22" t="s">
        <v>407</v>
      </c>
      <c r="AD86" s="21" t="s">
        <v>52</v>
      </c>
    </row>
    <row r="87" s="5" customFormat="1" ht="50" customHeight="1" spans="1:30">
      <c r="A87" s="20">
        <v>80</v>
      </c>
      <c r="B87" s="21" t="s">
        <v>409</v>
      </c>
      <c r="C87" s="21" t="s">
        <v>410</v>
      </c>
      <c r="D87" s="22" t="s">
        <v>41</v>
      </c>
      <c r="E87" s="21" t="s">
        <v>42</v>
      </c>
      <c r="F87" s="21" t="s">
        <v>43</v>
      </c>
      <c r="G87" s="21" t="s">
        <v>411</v>
      </c>
      <c r="H87" s="22" t="s">
        <v>412</v>
      </c>
      <c r="I87" s="22"/>
      <c r="J87" s="21" t="s">
        <v>250</v>
      </c>
      <c r="K87" s="21" t="s">
        <v>250</v>
      </c>
      <c r="L87" s="21" t="s">
        <v>70</v>
      </c>
      <c r="M87" s="20">
        <v>500</v>
      </c>
      <c r="N87" s="20">
        <v>500</v>
      </c>
      <c r="O87" s="20">
        <v>500</v>
      </c>
      <c r="P87" s="20">
        <v>0</v>
      </c>
      <c r="Q87" s="20">
        <v>0</v>
      </c>
      <c r="R87" s="20">
        <v>0</v>
      </c>
      <c r="S87" s="40"/>
      <c r="T87" s="46">
        <f t="shared" si="4"/>
        <v>0</v>
      </c>
      <c r="U87" s="40"/>
      <c r="V87" s="20">
        <v>15</v>
      </c>
      <c r="W87" s="40"/>
      <c r="X87" s="40"/>
      <c r="Y87" s="40"/>
      <c r="Z87" s="40"/>
      <c r="AA87" s="21" t="s">
        <v>413</v>
      </c>
      <c r="AB87" s="21" t="s">
        <v>63</v>
      </c>
      <c r="AC87" s="22" t="s">
        <v>412</v>
      </c>
      <c r="AD87" s="21" t="s">
        <v>52</v>
      </c>
    </row>
    <row r="88" s="5" customFormat="1" ht="72" customHeight="1" spans="1:30">
      <c r="A88" s="20">
        <v>81</v>
      </c>
      <c r="B88" s="21" t="s">
        <v>414</v>
      </c>
      <c r="C88" s="21" t="s">
        <v>415</v>
      </c>
      <c r="D88" s="22" t="s">
        <v>41</v>
      </c>
      <c r="E88" s="21" t="s">
        <v>42</v>
      </c>
      <c r="F88" s="21" t="s">
        <v>367</v>
      </c>
      <c r="G88" s="21" t="s">
        <v>372</v>
      </c>
      <c r="H88" s="22" t="s">
        <v>416</v>
      </c>
      <c r="I88" s="22"/>
      <c r="J88" s="21" t="s">
        <v>48</v>
      </c>
      <c r="K88" s="21" t="s">
        <v>48</v>
      </c>
      <c r="L88" s="21" t="s">
        <v>49</v>
      </c>
      <c r="M88" s="20">
        <v>111</v>
      </c>
      <c r="N88" s="20">
        <v>111</v>
      </c>
      <c r="O88" s="20">
        <v>111</v>
      </c>
      <c r="P88" s="20">
        <v>0</v>
      </c>
      <c r="Q88" s="20">
        <v>0</v>
      </c>
      <c r="R88" s="20">
        <v>0</v>
      </c>
      <c r="S88" s="40"/>
      <c r="T88" s="46">
        <f t="shared" si="4"/>
        <v>0</v>
      </c>
      <c r="U88" s="40"/>
      <c r="V88" s="20">
        <v>10</v>
      </c>
      <c r="W88" s="40"/>
      <c r="X88" s="40"/>
      <c r="Y88" s="40"/>
      <c r="Z88" s="40"/>
      <c r="AA88" s="21" t="s">
        <v>105</v>
      </c>
      <c r="AB88" s="21" t="s">
        <v>417</v>
      </c>
      <c r="AC88" s="22" t="s">
        <v>416</v>
      </c>
      <c r="AD88" s="21" t="s">
        <v>418</v>
      </c>
    </row>
    <row r="89" s="5" customFormat="1" ht="50" customHeight="1" spans="1:30">
      <c r="A89" s="20">
        <v>82</v>
      </c>
      <c r="B89" s="21" t="s">
        <v>419</v>
      </c>
      <c r="C89" s="21" t="s">
        <v>420</v>
      </c>
      <c r="D89" s="22" t="s">
        <v>41</v>
      </c>
      <c r="E89" s="21" t="s">
        <v>42</v>
      </c>
      <c r="F89" s="21" t="s">
        <v>367</v>
      </c>
      <c r="G89" s="21" t="s">
        <v>372</v>
      </c>
      <c r="H89" s="22" t="s">
        <v>421</v>
      </c>
      <c r="I89" s="22"/>
      <c r="J89" s="21" t="s">
        <v>61</v>
      </c>
      <c r="K89" s="21" t="s">
        <v>48</v>
      </c>
      <c r="L89" s="21" t="s">
        <v>49</v>
      </c>
      <c r="M89" s="20">
        <v>5</v>
      </c>
      <c r="N89" s="20">
        <v>5</v>
      </c>
      <c r="O89" s="20">
        <v>5</v>
      </c>
      <c r="P89" s="20">
        <v>0</v>
      </c>
      <c r="Q89" s="20">
        <v>0</v>
      </c>
      <c r="R89" s="20">
        <v>0</v>
      </c>
      <c r="S89" s="40"/>
      <c r="T89" s="46">
        <f t="shared" si="4"/>
        <v>0</v>
      </c>
      <c r="U89" s="40"/>
      <c r="V89" s="20">
        <v>2</v>
      </c>
      <c r="W89" s="40"/>
      <c r="X89" s="40"/>
      <c r="Y89" s="40"/>
      <c r="Z89" s="40"/>
      <c r="AA89" s="21" t="s">
        <v>408</v>
      </c>
      <c r="AB89" s="21" t="s">
        <v>422</v>
      </c>
      <c r="AC89" s="22" t="s">
        <v>421</v>
      </c>
      <c r="AD89" s="21" t="s">
        <v>181</v>
      </c>
    </row>
    <row r="90" s="5" customFormat="1" ht="50" customHeight="1" spans="1:30">
      <c r="A90" s="20">
        <v>83</v>
      </c>
      <c r="B90" s="21" t="s">
        <v>423</v>
      </c>
      <c r="C90" s="21" t="s">
        <v>424</v>
      </c>
      <c r="D90" s="22" t="s">
        <v>41</v>
      </c>
      <c r="E90" s="21" t="s">
        <v>42</v>
      </c>
      <c r="F90" s="21" t="s">
        <v>367</v>
      </c>
      <c r="G90" s="21" t="s">
        <v>372</v>
      </c>
      <c r="H90" s="22" t="s">
        <v>425</v>
      </c>
      <c r="I90" s="22"/>
      <c r="J90" s="21" t="s">
        <v>426</v>
      </c>
      <c r="K90" s="21" t="s">
        <v>362</v>
      </c>
      <c r="L90" s="21" t="s">
        <v>49</v>
      </c>
      <c r="M90" s="20">
        <v>90</v>
      </c>
      <c r="N90" s="20">
        <v>90</v>
      </c>
      <c r="O90" s="20">
        <v>0</v>
      </c>
      <c r="P90" s="20">
        <v>0</v>
      </c>
      <c r="Q90" s="20">
        <v>0</v>
      </c>
      <c r="R90" s="20">
        <v>90</v>
      </c>
      <c r="S90" s="40"/>
      <c r="T90" s="46">
        <f t="shared" si="4"/>
        <v>0</v>
      </c>
      <c r="U90" s="40"/>
      <c r="V90" s="20">
        <v>9</v>
      </c>
      <c r="W90" s="40">
        <v>3</v>
      </c>
      <c r="X90" s="40">
        <v>3</v>
      </c>
      <c r="Y90" s="40"/>
      <c r="Z90" s="40"/>
      <c r="AA90" s="21" t="s">
        <v>150</v>
      </c>
      <c r="AB90" s="21" t="s">
        <v>427</v>
      </c>
      <c r="AC90" s="22" t="s">
        <v>425</v>
      </c>
      <c r="AD90" s="21" t="s">
        <v>79</v>
      </c>
    </row>
    <row r="91" s="5" customFormat="1" ht="50" customHeight="1" spans="1:30">
      <c r="A91" s="20">
        <v>84</v>
      </c>
      <c r="B91" s="21" t="s">
        <v>428</v>
      </c>
      <c r="C91" s="21" t="s">
        <v>429</v>
      </c>
      <c r="D91" s="22" t="s">
        <v>41</v>
      </c>
      <c r="E91" s="21" t="s">
        <v>42</v>
      </c>
      <c r="F91" s="21" t="s">
        <v>367</v>
      </c>
      <c r="G91" s="21" t="s">
        <v>372</v>
      </c>
      <c r="H91" s="22" t="s">
        <v>430</v>
      </c>
      <c r="I91" s="22"/>
      <c r="J91" s="21" t="s">
        <v>431</v>
      </c>
      <c r="K91" s="21" t="s">
        <v>268</v>
      </c>
      <c r="L91" s="21" t="s">
        <v>49</v>
      </c>
      <c r="M91" s="20">
        <v>100</v>
      </c>
      <c r="N91" s="40">
        <v>6</v>
      </c>
      <c r="O91" s="20">
        <v>0</v>
      </c>
      <c r="P91" s="20">
        <v>0</v>
      </c>
      <c r="Q91" s="20">
        <v>0</v>
      </c>
      <c r="R91" s="40">
        <v>6</v>
      </c>
      <c r="S91" s="40"/>
      <c r="T91" s="46">
        <f t="shared" si="4"/>
        <v>94</v>
      </c>
      <c r="U91" s="40"/>
      <c r="V91" s="20">
        <v>18</v>
      </c>
      <c r="W91" s="40">
        <v>2</v>
      </c>
      <c r="X91" s="40">
        <v>2</v>
      </c>
      <c r="Y91" s="40"/>
      <c r="Z91" s="40"/>
      <c r="AA91" s="21" t="s">
        <v>150</v>
      </c>
      <c r="AB91" s="21" t="s">
        <v>240</v>
      </c>
      <c r="AC91" s="22" t="s">
        <v>430</v>
      </c>
      <c r="AD91" s="21" t="s">
        <v>79</v>
      </c>
    </row>
    <row r="92" s="5" customFormat="1" ht="50" customHeight="1" spans="1:30">
      <c r="A92" s="20">
        <v>85</v>
      </c>
      <c r="B92" s="59" t="s">
        <v>432</v>
      </c>
      <c r="C92" s="21" t="s">
        <v>433</v>
      </c>
      <c r="D92" s="22"/>
      <c r="E92" s="21" t="s">
        <v>42</v>
      </c>
      <c r="F92" s="21"/>
      <c r="G92" s="21"/>
      <c r="H92" s="21" t="s">
        <v>434</v>
      </c>
      <c r="I92" s="21"/>
      <c r="J92" s="21" t="s">
        <v>435</v>
      </c>
      <c r="K92" s="21" t="s">
        <v>346</v>
      </c>
      <c r="L92" s="21" t="s">
        <v>49</v>
      </c>
      <c r="M92" s="20">
        <v>110.9</v>
      </c>
      <c r="N92" s="20">
        <v>110.9</v>
      </c>
      <c r="O92" s="20"/>
      <c r="P92" s="20"/>
      <c r="Q92" s="20"/>
      <c r="R92" s="20">
        <v>110.9</v>
      </c>
      <c r="S92" s="21"/>
      <c r="T92" s="46">
        <f t="shared" si="4"/>
        <v>0</v>
      </c>
      <c r="U92" s="21">
        <v>56</v>
      </c>
      <c r="V92" s="21">
        <v>203</v>
      </c>
      <c r="W92" s="21"/>
      <c r="X92" s="21"/>
      <c r="Y92" s="21"/>
      <c r="Z92" s="21"/>
      <c r="AA92" s="50">
        <v>45520</v>
      </c>
      <c r="AB92" s="21" t="s">
        <v>436</v>
      </c>
      <c r="AC92" s="21" t="s">
        <v>434</v>
      </c>
      <c r="AD92" s="21"/>
    </row>
    <row r="93" s="5" customFormat="1" ht="50" customHeight="1" spans="1:30">
      <c r="A93" s="20">
        <v>86</v>
      </c>
      <c r="B93" s="59" t="s">
        <v>437</v>
      </c>
      <c r="C93" s="21" t="s">
        <v>438</v>
      </c>
      <c r="D93" s="22"/>
      <c r="E93" s="21" t="s">
        <v>42</v>
      </c>
      <c r="F93" s="21"/>
      <c r="G93" s="21"/>
      <c r="H93" s="21" t="s">
        <v>439</v>
      </c>
      <c r="I93" s="21"/>
      <c r="J93" s="21" t="s">
        <v>440</v>
      </c>
      <c r="K93" s="21" t="s">
        <v>212</v>
      </c>
      <c r="L93" s="21" t="s">
        <v>49</v>
      </c>
      <c r="M93" s="20">
        <v>158.1</v>
      </c>
      <c r="N93" s="20">
        <v>124</v>
      </c>
      <c r="O93" s="20"/>
      <c r="P93" s="20"/>
      <c r="Q93" s="20"/>
      <c r="R93" s="20">
        <v>124</v>
      </c>
      <c r="S93" s="21"/>
      <c r="T93" s="46">
        <f t="shared" si="4"/>
        <v>34.1</v>
      </c>
      <c r="U93" s="21">
        <v>115</v>
      </c>
      <c r="V93" s="21">
        <v>385</v>
      </c>
      <c r="W93" s="21"/>
      <c r="X93" s="21"/>
      <c r="Y93" s="21"/>
      <c r="Z93" s="21"/>
      <c r="AA93" s="50">
        <v>45514</v>
      </c>
      <c r="AB93" s="50">
        <v>45534</v>
      </c>
      <c r="AC93" s="21" t="s">
        <v>439</v>
      </c>
      <c r="AD93" s="21"/>
    </row>
    <row r="94" s="5" customFormat="1" ht="50" customHeight="1" spans="1:30">
      <c r="A94" s="20">
        <v>87</v>
      </c>
      <c r="B94" s="21" t="s">
        <v>441</v>
      </c>
      <c r="C94" s="21" t="s">
        <v>442</v>
      </c>
      <c r="D94" s="22" t="s">
        <v>41</v>
      </c>
      <c r="E94" s="21" t="s">
        <v>42</v>
      </c>
      <c r="F94" s="21" t="s">
        <v>443</v>
      </c>
      <c r="G94" s="21" t="s">
        <v>444</v>
      </c>
      <c r="H94" s="22" t="s">
        <v>445</v>
      </c>
      <c r="I94" s="22"/>
      <c r="J94" s="21" t="s">
        <v>103</v>
      </c>
      <c r="K94" s="21" t="s">
        <v>104</v>
      </c>
      <c r="L94" s="21" t="s">
        <v>49</v>
      </c>
      <c r="M94" s="20">
        <v>260</v>
      </c>
      <c r="N94" s="20">
        <v>260</v>
      </c>
      <c r="O94" s="20">
        <v>0</v>
      </c>
      <c r="P94" s="20">
        <v>0</v>
      </c>
      <c r="Q94" s="20">
        <v>0</v>
      </c>
      <c r="R94" s="20">
        <v>260</v>
      </c>
      <c r="S94" s="40"/>
      <c r="T94" s="46">
        <f t="shared" si="4"/>
        <v>0</v>
      </c>
      <c r="U94" s="40"/>
      <c r="V94" s="20">
        <v>10</v>
      </c>
      <c r="W94" s="40"/>
      <c r="X94" s="40"/>
      <c r="Y94" s="40"/>
      <c r="Z94" s="40"/>
      <c r="AA94" s="21" t="s">
        <v>216</v>
      </c>
      <c r="AB94" s="21" t="s">
        <v>111</v>
      </c>
      <c r="AC94" s="22" t="s">
        <v>445</v>
      </c>
      <c r="AD94" s="21" t="s">
        <v>52</v>
      </c>
    </row>
    <row r="95" s="5" customFormat="1" ht="163" customHeight="1" spans="1:30">
      <c r="A95" s="20">
        <v>88</v>
      </c>
      <c r="B95" s="21" t="s">
        <v>446</v>
      </c>
      <c r="C95" s="21" t="s">
        <v>447</v>
      </c>
      <c r="D95" s="22" t="s">
        <v>41</v>
      </c>
      <c r="E95" s="21" t="s">
        <v>42</v>
      </c>
      <c r="F95" s="21" t="s">
        <v>379</v>
      </c>
      <c r="G95" s="21" t="s">
        <v>380</v>
      </c>
      <c r="H95" s="22" t="s">
        <v>448</v>
      </c>
      <c r="I95" s="22" t="s">
        <v>449</v>
      </c>
      <c r="J95" s="21" t="s">
        <v>68</v>
      </c>
      <c r="K95" s="21" t="s">
        <v>68</v>
      </c>
      <c r="L95" s="21" t="s">
        <v>149</v>
      </c>
      <c r="M95" s="20">
        <v>14</v>
      </c>
      <c r="N95" s="20">
        <v>14</v>
      </c>
      <c r="O95" s="20">
        <v>0</v>
      </c>
      <c r="P95" s="20">
        <v>0</v>
      </c>
      <c r="Q95" s="20">
        <v>14</v>
      </c>
      <c r="R95" s="20">
        <v>0</v>
      </c>
      <c r="S95" s="40"/>
      <c r="T95" s="46">
        <f t="shared" si="4"/>
        <v>0</v>
      </c>
      <c r="U95" s="40"/>
      <c r="V95" s="20">
        <v>20</v>
      </c>
      <c r="W95" s="40"/>
      <c r="X95" s="40"/>
      <c r="Y95" s="40"/>
      <c r="Z95" s="40"/>
      <c r="AA95" s="51" t="s">
        <v>156</v>
      </c>
      <c r="AB95" s="51" t="s">
        <v>63</v>
      </c>
      <c r="AC95" s="22" t="s">
        <v>448</v>
      </c>
      <c r="AD95" s="21" t="s">
        <v>52</v>
      </c>
    </row>
    <row r="96" s="5" customFormat="1" ht="179" customHeight="1" spans="1:30">
      <c r="A96" s="20">
        <v>89</v>
      </c>
      <c r="B96" s="21" t="s">
        <v>450</v>
      </c>
      <c r="C96" s="21" t="s">
        <v>451</v>
      </c>
      <c r="D96" s="22" t="s">
        <v>41</v>
      </c>
      <c r="E96" s="21" t="s">
        <v>42</v>
      </c>
      <c r="F96" s="21" t="s">
        <v>379</v>
      </c>
      <c r="G96" s="21" t="s">
        <v>380</v>
      </c>
      <c r="H96" s="22" t="s">
        <v>452</v>
      </c>
      <c r="I96" s="22" t="s">
        <v>453</v>
      </c>
      <c r="J96" s="21" t="s">
        <v>68</v>
      </c>
      <c r="K96" s="21" t="s">
        <v>68</v>
      </c>
      <c r="L96" s="21" t="s">
        <v>149</v>
      </c>
      <c r="M96" s="20">
        <v>10.5</v>
      </c>
      <c r="N96" s="20">
        <v>10.5</v>
      </c>
      <c r="O96" s="20">
        <v>0</v>
      </c>
      <c r="P96" s="20">
        <v>0</v>
      </c>
      <c r="Q96" s="20">
        <v>10.5</v>
      </c>
      <c r="R96" s="20">
        <v>0</v>
      </c>
      <c r="S96" s="40"/>
      <c r="T96" s="46">
        <f t="shared" si="4"/>
        <v>0</v>
      </c>
      <c r="U96" s="53"/>
      <c r="V96" s="53">
        <v>20</v>
      </c>
      <c r="W96" s="54">
        <v>180</v>
      </c>
      <c r="X96" s="54">
        <v>430</v>
      </c>
      <c r="Y96" s="54">
        <v>28</v>
      </c>
      <c r="Z96" s="54">
        <v>60</v>
      </c>
      <c r="AA96" s="51" t="s">
        <v>161</v>
      </c>
      <c r="AB96" s="51" t="s">
        <v>72</v>
      </c>
      <c r="AC96" s="22" t="s">
        <v>452</v>
      </c>
      <c r="AD96" s="21" t="s">
        <v>52</v>
      </c>
    </row>
    <row r="97" s="5" customFormat="1" ht="69" customHeight="1" spans="1:30">
      <c r="A97" s="20">
        <v>90</v>
      </c>
      <c r="B97" s="21" t="s">
        <v>454</v>
      </c>
      <c r="C97" s="21" t="s">
        <v>455</v>
      </c>
      <c r="D97" s="22" t="s">
        <v>41</v>
      </c>
      <c r="E97" s="21" t="s">
        <v>42</v>
      </c>
      <c r="F97" s="21" t="s">
        <v>379</v>
      </c>
      <c r="G97" s="21" t="s">
        <v>456</v>
      </c>
      <c r="H97" s="22" t="s">
        <v>457</v>
      </c>
      <c r="I97" s="22" t="s">
        <v>458</v>
      </c>
      <c r="J97" s="21" t="s">
        <v>459</v>
      </c>
      <c r="K97" s="21" t="s">
        <v>49</v>
      </c>
      <c r="L97" s="21" t="s">
        <v>49</v>
      </c>
      <c r="M97" s="40">
        <v>96</v>
      </c>
      <c r="N97" s="40">
        <v>96</v>
      </c>
      <c r="O97" s="20">
        <v>0</v>
      </c>
      <c r="P97" s="20">
        <v>0</v>
      </c>
      <c r="Q97" s="20">
        <v>0</v>
      </c>
      <c r="R97" s="40">
        <v>96</v>
      </c>
      <c r="S97" s="40"/>
      <c r="T97" s="46">
        <f t="shared" si="4"/>
        <v>0</v>
      </c>
      <c r="U97" s="40"/>
      <c r="V97" s="20">
        <v>10</v>
      </c>
      <c r="W97" s="40"/>
      <c r="X97" s="40"/>
      <c r="Y97" s="40"/>
      <c r="Z97" s="40"/>
      <c r="AA97" s="21" t="s">
        <v>216</v>
      </c>
      <c r="AB97" s="21" t="s">
        <v>460</v>
      </c>
      <c r="AC97" s="22" t="s">
        <v>457</v>
      </c>
      <c r="AD97" s="21" t="s">
        <v>52</v>
      </c>
    </row>
    <row r="98" s="5" customFormat="1" ht="50" customHeight="1" spans="1:30">
      <c r="A98" s="20">
        <v>91</v>
      </c>
      <c r="B98" s="21" t="s">
        <v>461</v>
      </c>
      <c r="C98" s="21" t="s">
        <v>462</v>
      </c>
      <c r="D98" s="22" t="s">
        <v>41</v>
      </c>
      <c r="E98" s="21" t="s">
        <v>42</v>
      </c>
      <c r="F98" s="21" t="s">
        <v>379</v>
      </c>
      <c r="G98" s="21" t="s">
        <v>463</v>
      </c>
      <c r="H98" s="22" t="s">
        <v>464</v>
      </c>
      <c r="I98" s="22" t="s">
        <v>465</v>
      </c>
      <c r="J98" s="21" t="s">
        <v>68</v>
      </c>
      <c r="K98" s="21" t="s">
        <v>68</v>
      </c>
      <c r="L98" s="21" t="s">
        <v>149</v>
      </c>
      <c r="M98" s="20">
        <v>150</v>
      </c>
      <c r="N98" s="20">
        <v>50</v>
      </c>
      <c r="O98" s="20">
        <v>0</v>
      </c>
      <c r="P98" s="20">
        <v>0</v>
      </c>
      <c r="Q98" s="20">
        <v>50</v>
      </c>
      <c r="R98" s="20">
        <v>0</v>
      </c>
      <c r="S98" s="40"/>
      <c r="T98" s="46">
        <f t="shared" si="4"/>
        <v>100</v>
      </c>
      <c r="U98" s="40"/>
      <c r="V98" s="20">
        <v>15</v>
      </c>
      <c r="W98" s="40"/>
      <c r="X98" s="40"/>
      <c r="Y98" s="40"/>
      <c r="Z98" s="40"/>
      <c r="AA98" s="51" t="s">
        <v>167</v>
      </c>
      <c r="AB98" s="51" t="s">
        <v>168</v>
      </c>
      <c r="AC98" s="22" t="s">
        <v>464</v>
      </c>
      <c r="AD98" s="21" t="s">
        <v>466</v>
      </c>
    </row>
    <row r="99" s="5" customFormat="1" ht="50" customHeight="1" spans="1:30">
      <c r="A99" s="20">
        <v>92</v>
      </c>
      <c r="B99" s="21" t="s">
        <v>467</v>
      </c>
      <c r="C99" s="21" t="s">
        <v>468</v>
      </c>
      <c r="D99" s="22" t="s">
        <v>41</v>
      </c>
      <c r="E99" s="21" t="s">
        <v>42</v>
      </c>
      <c r="F99" s="21" t="s">
        <v>379</v>
      </c>
      <c r="G99" s="21" t="s">
        <v>463</v>
      </c>
      <c r="H99" s="22" t="s">
        <v>469</v>
      </c>
      <c r="I99" s="22" t="s">
        <v>470</v>
      </c>
      <c r="J99" s="21" t="s">
        <v>68</v>
      </c>
      <c r="K99" s="21" t="s">
        <v>68</v>
      </c>
      <c r="L99" s="21" t="s">
        <v>149</v>
      </c>
      <c r="M99" s="20">
        <v>70</v>
      </c>
      <c r="N99" s="20">
        <v>70</v>
      </c>
      <c r="O99" s="20">
        <v>0</v>
      </c>
      <c r="P99" s="20">
        <v>0</v>
      </c>
      <c r="Q99" s="20">
        <v>70</v>
      </c>
      <c r="R99" s="20">
        <v>0</v>
      </c>
      <c r="S99" s="40"/>
      <c r="T99" s="46">
        <f t="shared" si="4"/>
        <v>0</v>
      </c>
      <c r="U99" s="40"/>
      <c r="V99" s="20">
        <v>16</v>
      </c>
      <c r="W99" s="40"/>
      <c r="X99" s="40"/>
      <c r="Y99" s="40"/>
      <c r="Z99" s="40"/>
      <c r="AA99" s="51" t="s">
        <v>174</v>
      </c>
      <c r="AB99" s="51" t="s">
        <v>51</v>
      </c>
      <c r="AC99" s="22" t="s">
        <v>469</v>
      </c>
      <c r="AD99" s="21" t="s">
        <v>52</v>
      </c>
    </row>
    <row r="100" s="5" customFormat="1" ht="50" customHeight="1" spans="1:30">
      <c r="A100" s="20">
        <v>93</v>
      </c>
      <c r="B100" s="21" t="s">
        <v>471</v>
      </c>
      <c r="C100" s="21" t="s">
        <v>472</v>
      </c>
      <c r="D100" s="22" t="s">
        <v>41</v>
      </c>
      <c r="E100" s="21" t="s">
        <v>42</v>
      </c>
      <c r="F100" s="21" t="s">
        <v>379</v>
      </c>
      <c r="G100" s="21" t="s">
        <v>463</v>
      </c>
      <c r="H100" s="22" t="s">
        <v>473</v>
      </c>
      <c r="I100" s="22"/>
      <c r="J100" s="21" t="s">
        <v>47</v>
      </c>
      <c r="K100" s="21" t="s">
        <v>48</v>
      </c>
      <c r="L100" s="21" t="s">
        <v>70</v>
      </c>
      <c r="M100" s="20">
        <v>89</v>
      </c>
      <c r="N100" s="20">
        <v>89</v>
      </c>
      <c r="O100" s="20">
        <v>0</v>
      </c>
      <c r="P100" s="20">
        <v>89</v>
      </c>
      <c r="Q100" s="20">
        <v>0</v>
      </c>
      <c r="R100" s="20">
        <v>0</v>
      </c>
      <c r="S100" s="40"/>
      <c r="T100" s="46">
        <f t="shared" si="4"/>
        <v>0</v>
      </c>
      <c r="U100" s="40"/>
      <c r="V100" s="20">
        <v>10</v>
      </c>
      <c r="W100" s="40"/>
      <c r="X100" s="40"/>
      <c r="Y100" s="40"/>
      <c r="Z100" s="40"/>
      <c r="AA100" s="21" t="s">
        <v>84</v>
      </c>
      <c r="AB100" s="21" t="s">
        <v>95</v>
      </c>
      <c r="AC100" s="22" t="s">
        <v>473</v>
      </c>
      <c r="AD100" s="21" t="s">
        <v>52</v>
      </c>
    </row>
    <row r="101" s="5" customFormat="1" ht="50" customHeight="1" spans="1:30">
      <c r="A101" s="20">
        <v>94</v>
      </c>
      <c r="B101" s="21" t="s">
        <v>474</v>
      </c>
      <c r="C101" s="21" t="s">
        <v>475</v>
      </c>
      <c r="D101" s="22" t="s">
        <v>41</v>
      </c>
      <c r="E101" s="21" t="s">
        <v>42</v>
      </c>
      <c r="F101" s="21" t="s">
        <v>476</v>
      </c>
      <c r="G101" s="21" t="s">
        <v>477</v>
      </c>
      <c r="H101" s="22" t="s">
        <v>478</v>
      </c>
      <c r="I101" s="22"/>
      <c r="J101" s="21" t="s">
        <v>68</v>
      </c>
      <c r="K101" s="21" t="s">
        <v>68</v>
      </c>
      <c r="L101" s="21" t="s">
        <v>70</v>
      </c>
      <c r="M101" s="20">
        <v>300</v>
      </c>
      <c r="N101" s="20">
        <v>288.33</v>
      </c>
      <c r="O101" s="20">
        <v>288.33</v>
      </c>
      <c r="P101" s="20">
        <v>0</v>
      </c>
      <c r="Q101" s="20">
        <v>0</v>
      </c>
      <c r="R101" s="20">
        <v>0</v>
      </c>
      <c r="S101" s="40"/>
      <c r="T101" s="46">
        <f t="shared" si="4"/>
        <v>11.67</v>
      </c>
      <c r="U101" s="40"/>
      <c r="V101" s="20">
        <v>4500</v>
      </c>
      <c r="W101" s="40"/>
      <c r="X101" s="40"/>
      <c r="Y101" s="40"/>
      <c r="Z101" s="40"/>
      <c r="AA101" s="21" t="s">
        <v>479</v>
      </c>
      <c r="AB101" s="21" t="s">
        <v>480</v>
      </c>
      <c r="AC101" s="22" t="s">
        <v>478</v>
      </c>
      <c r="AD101" s="21" t="s">
        <v>52</v>
      </c>
    </row>
    <row r="102" s="5" customFormat="1" ht="50" customHeight="1" spans="1:30">
      <c r="A102" s="20">
        <v>95</v>
      </c>
      <c r="B102" s="21" t="s">
        <v>481</v>
      </c>
      <c r="C102" s="21" t="s">
        <v>482</v>
      </c>
      <c r="D102" s="22" t="s">
        <v>41</v>
      </c>
      <c r="E102" s="21" t="s">
        <v>42</v>
      </c>
      <c r="F102" s="21" t="s">
        <v>483</v>
      </c>
      <c r="G102" s="21" t="s">
        <v>484</v>
      </c>
      <c r="H102" s="22" t="s">
        <v>485</v>
      </c>
      <c r="I102" s="22" t="s">
        <v>486</v>
      </c>
      <c r="J102" s="21" t="s">
        <v>68</v>
      </c>
      <c r="K102" s="21" t="s">
        <v>68</v>
      </c>
      <c r="L102" s="21" t="s">
        <v>70</v>
      </c>
      <c r="M102" s="40">
        <v>8.81</v>
      </c>
      <c r="N102" s="40">
        <v>8.81</v>
      </c>
      <c r="O102" s="40">
        <v>8.81</v>
      </c>
      <c r="P102" s="20">
        <v>0</v>
      </c>
      <c r="Q102" s="20">
        <v>0</v>
      </c>
      <c r="R102" s="20">
        <v>0</v>
      </c>
      <c r="S102" s="40"/>
      <c r="T102" s="46">
        <f t="shared" si="4"/>
        <v>0</v>
      </c>
      <c r="U102" s="40"/>
      <c r="V102" s="20">
        <v>1000</v>
      </c>
      <c r="W102" s="40"/>
      <c r="X102" s="40"/>
      <c r="Y102" s="40"/>
      <c r="Z102" s="40"/>
      <c r="AA102" s="21" t="s">
        <v>89</v>
      </c>
      <c r="AB102" s="21" t="s">
        <v>487</v>
      </c>
      <c r="AC102" s="22" t="s">
        <v>485</v>
      </c>
      <c r="AD102" s="21" t="s">
        <v>52</v>
      </c>
    </row>
    <row r="103" s="5" customFormat="1" ht="71" customHeight="1" spans="1:30">
      <c r="A103" s="20">
        <v>96</v>
      </c>
      <c r="B103" s="21" t="s">
        <v>488</v>
      </c>
      <c r="C103" s="21" t="s">
        <v>489</v>
      </c>
      <c r="D103" s="22" t="s">
        <v>41</v>
      </c>
      <c r="E103" s="21" t="s">
        <v>42</v>
      </c>
      <c r="F103" s="21" t="s">
        <v>490</v>
      </c>
      <c r="G103" s="21" t="s">
        <v>490</v>
      </c>
      <c r="H103" s="22" t="s">
        <v>491</v>
      </c>
      <c r="I103" s="22"/>
      <c r="J103" s="21" t="s">
        <v>492</v>
      </c>
      <c r="K103" s="21" t="s">
        <v>250</v>
      </c>
      <c r="L103" s="21" t="s">
        <v>493</v>
      </c>
      <c r="M103" s="20">
        <v>800</v>
      </c>
      <c r="N103" s="20">
        <v>70</v>
      </c>
      <c r="O103" s="20">
        <v>50</v>
      </c>
      <c r="P103" s="20">
        <v>15</v>
      </c>
      <c r="Q103" s="20">
        <v>0</v>
      </c>
      <c r="R103" s="20">
        <v>5</v>
      </c>
      <c r="S103" s="40"/>
      <c r="T103" s="46">
        <f t="shared" si="4"/>
        <v>730</v>
      </c>
      <c r="U103" s="40"/>
      <c r="V103" s="20">
        <v>10</v>
      </c>
      <c r="W103" s="40"/>
      <c r="X103" s="40"/>
      <c r="Y103" s="40"/>
      <c r="Z103" s="40"/>
      <c r="AA103" s="21" t="s">
        <v>494</v>
      </c>
      <c r="AB103" s="21" t="s">
        <v>495</v>
      </c>
      <c r="AC103" s="22" t="s">
        <v>491</v>
      </c>
      <c r="AD103" s="21" t="s">
        <v>52</v>
      </c>
    </row>
    <row r="104" s="5" customFormat="1" ht="50" customHeight="1" spans="1:30">
      <c r="A104" s="20">
        <v>97</v>
      </c>
      <c r="B104" s="21" t="s">
        <v>496</v>
      </c>
      <c r="C104" s="21" t="s">
        <v>497</v>
      </c>
      <c r="D104" s="22" t="s">
        <v>41</v>
      </c>
      <c r="E104" s="21" t="s">
        <v>42</v>
      </c>
      <c r="F104" s="21" t="s">
        <v>490</v>
      </c>
      <c r="G104" s="21" t="s">
        <v>490</v>
      </c>
      <c r="H104" s="22" t="s">
        <v>498</v>
      </c>
      <c r="I104" s="22"/>
      <c r="J104" s="21" t="s">
        <v>499</v>
      </c>
      <c r="K104" s="21" t="s">
        <v>346</v>
      </c>
      <c r="L104" s="21" t="s">
        <v>493</v>
      </c>
      <c r="M104" s="20">
        <v>100</v>
      </c>
      <c r="N104" s="20">
        <v>70</v>
      </c>
      <c r="O104" s="20">
        <v>50</v>
      </c>
      <c r="P104" s="20">
        <v>15</v>
      </c>
      <c r="Q104" s="20">
        <v>0</v>
      </c>
      <c r="R104" s="20">
        <v>5</v>
      </c>
      <c r="S104" s="40"/>
      <c r="T104" s="46">
        <f t="shared" si="4"/>
        <v>30</v>
      </c>
      <c r="U104" s="40"/>
      <c r="V104" s="20">
        <v>20</v>
      </c>
      <c r="W104" s="40"/>
      <c r="X104" s="40"/>
      <c r="Y104" s="40"/>
      <c r="Z104" s="40"/>
      <c r="AA104" s="21" t="s">
        <v>500</v>
      </c>
      <c r="AB104" s="21" t="s">
        <v>501</v>
      </c>
      <c r="AC104" s="22" t="s">
        <v>498</v>
      </c>
      <c r="AD104" s="21" t="s">
        <v>52</v>
      </c>
    </row>
    <row r="105" s="5" customFormat="1" ht="65" customHeight="1" spans="1:30">
      <c r="A105" s="20">
        <v>98</v>
      </c>
      <c r="B105" s="21" t="s">
        <v>502</v>
      </c>
      <c r="C105" s="21" t="s">
        <v>503</v>
      </c>
      <c r="D105" s="22" t="s">
        <v>41</v>
      </c>
      <c r="E105" s="21" t="s">
        <v>42</v>
      </c>
      <c r="F105" s="21" t="s">
        <v>490</v>
      </c>
      <c r="G105" s="21" t="s">
        <v>490</v>
      </c>
      <c r="H105" s="22" t="s">
        <v>504</v>
      </c>
      <c r="I105" s="22"/>
      <c r="J105" s="21" t="s">
        <v>103</v>
      </c>
      <c r="K105" s="21" t="s">
        <v>104</v>
      </c>
      <c r="L105" s="21" t="s">
        <v>493</v>
      </c>
      <c r="M105" s="20">
        <v>70</v>
      </c>
      <c r="N105" s="20">
        <v>70</v>
      </c>
      <c r="O105" s="20">
        <v>50</v>
      </c>
      <c r="P105" s="20">
        <v>15</v>
      </c>
      <c r="Q105" s="20">
        <v>0</v>
      </c>
      <c r="R105" s="20">
        <v>5</v>
      </c>
      <c r="S105" s="40"/>
      <c r="T105" s="46">
        <f t="shared" si="4"/>
        <v>0</v>
      </c>
      <c r="U105" s="40"/>
      <c r="V105" s="20">
        <v>10</v>
      </c>
      <c r="W105" s="40"/>
      <c r="X105" s="40"/>
      <c r="Y105" s="40"/>
      <c r="Z105" s="40"/>
      <c r="AA105" s="21" t="s">
        <v>505</v>
      </c>
      <c r="AB105" s="21" t="s">
        <v>506</v>
      </c>
      <c r="AC105" s="22" t="s">
        <v>504</v>
      </c>
      <c r="AD105" s="21" t="s">
        <v>52</v>
      </c>
    </row>
    <row r="106" s="5" customFormat="1" ht="78" customHeight="1" spans="1:30">
      <c r="A106" s="20">
        <v>99</v>
      </c>
      <c r="B106" s="21" t="s">
        <v>507</v>
      </c>
      <c r="C106" s="21" t="s">
        <v>508</v>
      </c>
      <c r="D106" s="22" t="s">
        <v>41</v>
      </c>
      <c r="E106" s="21" t="s">
        <v>42</v>
      </c>
      <c r="F106" s="21" t="s">
        <v>490</v>
      </c>
      <c r="G106" s="21" t="s">
        <v>490</v>
      </c>
      <c r="H106" s="22" t="s">
        <v>509</v>
      </c>
      <c r="I106" s="22"/>
      <c r="J106" s="21" t="s">
        <v>510</v>
      </c>
      <c r="K106" s="21" t="s">
        <v>511</v>
      </c>
      <c r="L106" s="21" t="s">
        <v>493</v>
      </c>
      <c r="M106" s="20">
        <v>85</v>
      </c>
      <c r="N106" s="20">
        <v>70</v>
      </c>
      <c r="O106" s="20">
        <v>50</v>
      </c>
      <c r="P106" s="20">
        <v>15</v>
      </c>
      <c r="Q106" s="20">
        <v>0</v>
      </c>
      <c r="R106" s="20">
        <v>5</v>
      </c>
      <c r="S106" s="40"/>
      <c r="T106" s="46">
        <f t="shared" si="4"/>
        <v>15</v>
      </c>
      <c r="U106" s="40"/>
      <c r="V106" s="20">
        <v>15</v>
      </c>
      <c r="W106" s="40"/>
      <c r="X106" s="40"/>
      <c r="Y106" s="40"/>
      <c r="Z106" s="40"/>
      <c r="AA106" s="21" t="s">
        <v>512</v>
      </c>
      <c r="AB106" s="21" t="s">
        <v>513</v>
      </c>
      <c r="AC106" s="22" t="s">
        <v>509</v>
      </c>
      <c r="AD106" s="21" t="s">
        <v>52</v>
      </c>
    </row>
    <row r="107" s="5" customFormat="1" ht="50" customHeight="1" spans="1:30">
      <c r="A107" s="20">
        <v>100</v>
      </c>
      <c r="B107" s="21" t="s">
        <v>514</v>
      </c>
      <c r="C107" s="21" t="s">
        <v>515</v>
      </c>
      <c r="D107" s="22" t="s">
        <v>41</v>
      </c>
      <c r="E107" s="21" t="s">
        <v>42</v>
      </c>
      <c r="F107" s="21" t="s">
        <v>490</v>
      </c>
      <c r="G107" s="21" t="s">
        <v>490</v>
      </c>
      <c r="H107" s="22" t="s">
        <v>516</v>
      </c>
      <c r="J107" s="21" t="s">
        <v>517</v>
      </c>
      <c r="K107" s="21" t="s">
        <v>268</v>
      </c>
      <c r="L107" s="21" t="s">
        <v>493</v>
      </c>
      <c r="M107" s="20">
        <v>70</v>
      </c>
      <c r="N107" s="20">
        <v>70</v>
      </c>
      <c r="O107" s="20">
        <v>50</v>
      </c>
      <c r="P107" s="20">
        <v>15</v>
      </c>
      <c r="Q107" s="20">
        <v>0</v>
      </c>
      <c r="R107" s="20">
        <v>5</v>
      </c>
      <c r="S107" s="40"/>
      <c r="T107" s="46">
        <f t="shared" si="4"/>
        <v>0</v>
      </c>
      <c r="U107" s="40"/>
      <c r="V107" s="20">
        <v>20</v>
      </c>
      <c r="W107" s="40"/>
      <c r="X107" s="40"/>
      <c r="Y107" s="40"/>
      <c r="Z107" s="40"/>
      <c r="AA107" s="21" t="s">
        <v>518</v>
      </c>
      <c r="AB107" s="21" t="s">
        <v>519</v>
      </c>
      <c r="AC107" s="22" t="s">
        <v>516</v>
      </c>
      <c r="AD107" s="21" t="s">
        <v>79</v>
      </c>
    </row>
    <row r="108" s="5" customFormat="1" ht="50" customHeight="1" spans="1:30">
      <c r="A108" s="20">
        <v>101</v>
      </c>
      <c r="B108" s="21" t="s">
        <v>520</v>
      </c>
      <c r="C108" s="21" t="s">
        <v>521</v>
      </c>
      <c r="D108" s="22" t="s">
        <v>41</v>
      </c>
      <c r="E108" s="21" t="s">
        <v>42</v>
      </c>
      <c r="F108" s="21" t="s">
        <v>490</v>
      </c>
      <c r="G108" s="21" t="s">
        <v>490</v>
      </c>
      <c r="H108" s="22" t="s">
        <v>522</v>
      </c>
      <c r="I108" s="22"/>
      <c r="J108" s="21" t="s">
        <v>523</v>
      </c>
      <c r="K108" s="21" t="s">
        <v>511</v>
      </c>
      <c r="L108" s="21" t="s">
        <v>493</v>
      </c>
      <c r="M108" s="20">
        <v>70</v>
      </c>
      <c r="N108" s="20">
        <v>70</v>
      </c>
      <c r="O108" s="20">
        <v>50</v>
      </c>
      <c r="P108" s="20">
        <v>15</v>
      </c>
      <c r="Q108" s="20">
        <v>0</v>
      </c>
      <c r="R108" s="20">
        <v>5</v>
      </c>
      <c r="S108" s="40"/>
      <c r="T108" s="46">
        <f t="shared" si="4"/>
        <v>0</v>
      </c>
      <c r="U108" s="40"/>
      <c r="V108" s="20">
        <v>10</v>
      </c>
      <c r="W108" s="40"/>
      <c r="X108" s="40"/>
      <c r="Y108" s="40"/>
      <c r="Z108" s="40"/>
      <c r="AA108" s="21" t="s">
        <v>512</v>
      </c>
      <c r="AB108" s="21" t="s">
        <v>513</v>
      </c>
      <c r="AC108" s="22" t="s">
        <v>522</v>
      </c>
      <c r="AD108" s="21" t="s">
        <v>79</v>
      </c>
    </row>
    <row r="109" s="5" customFormat="1" ht="50" customHeight="1" spans="1:30">
      <c r="A109" s="20">
        <v>102</v>
      </c>
      <c r="B109" s="21" t="s">
        <v>524</v>
      </c>
      <c r="C109" s="21" t="s">
        <v>525</v>
      </c>
      <c r="D109" s="22" t="s">
        <v>41</v>
      </c>
      <c r="E109" s="21" t="s">
        <v>42</v>
      </c>
      <c r="F109" s="21" t="s">
        <v>490</v>
      </c>
      <c r="G109" s="21" t="s">
        <v>490</v>
      </c>
      <c r="H109" s="22" t="s">
        <v>526</v>
      </c>
      <c r="I109" s="22"/>
      <c r="J109" s="21" t="s">
        <v>527</v>
      </c>
      <c r="K109" s="21" t="s">
        <v>250</v>
      </c>
      <c r="L109" s="21" t="s">
        <v>493</v>
      </c>
      <c r="M109" s="20">
        <v>70</v>
      </c>
      <c r="N109" s="20">
        <v>70</v>
      </c>
      <c r="O109" s="20">
        <v>50</v>
      </c>
      <c r="P109" s="20">
        <v>15</v>
      </c>
      <c r="Q109" s="20">
        <v>0</v>
      </c>
      <c r="R109" s="20">
        <v>5</v>
      </c>
      <c r="S109" s="40"/>
      <c r="T109" s="46">
        <f t="shared" si="4"/>
        <v>0</v>
      </c>
      <c r="U109" s="40"/>
      <c r="V109" s="20">
        <v>10</v>
      </c>
      <c r="W109" s="40"/>
      <c r="X109" s="40"/>
      <c r="Y109" s="40"/>
      <c r="Z109" s="40"/>
      <c r="AA109" s="21" t="s">
        <v>528</v>
      </c>
      <c r="AB109" s="21" t="s">
        <v>529</v>
      </c>
      <c r="AC109" s="22" t="s">
        <v>526</v>
      </c>
      <c r="AD109" s="21" t="s">
        <v>79</v>
      </c>
    </row>
    <row r="110" s="5" customFormat="1" ht="50" customHeight="1" spans="1:30">
      <c r="A110" s="20">
        <v>103</v>
      </c>
      <c r="B110" s="21" t="s">
        <v>530</v>
      </c>
      <c r="C110" s="21" t="s">
        <v>531</v>
      </c>
      <c r="D110" s="22" t="s">
        <v>41</v>
      </c>
      <c r="E110" s="21" t="s">
        <v>42</v>
      </c>
      <c r="F110" s="21" t="s">
        <v>490</v>
      </c>
      <c r="G110" s="21" t="s">
        <v>490</v>
      </c>
      <c r="H110" s="22" t="s">
        <v>532</v>
      </c>
      <c r="I110" s="22"/>
      <c r="J110" s="21" t="s">
        <v>533</v>
      </c>
      <c r="K110" s="21" t="s">
        <v>191</v>
      </c>
      <c r="L110" s="21" t="s">
        <v>493</v>
      </c>
      <c r="M110" s="20">
        <v>70</v>
      </c>
      <c r="N110" s="20">
        <v>70</v>
      </c>
      <c r="O110" s="20">
        <v>50</v>
      </c>
      <c r="P110" s="20">
        <v>15</v>
      </c>
      <c r="Q110" s="20">
        <v>0</v>
      </c>
      <c r="R110" s="20">
        <v>5</v>
      </c>
      <c r="S110" s="40"/>
      <c r="T110" s="46">
        <f t="shared" si="4"/>
        <v>0</v>
      </c>
      <c r="U110" s="40"/>
      <c r="V110" s="20">
        <v>10</v>
      </c>
      <c r="W110" s="40"/>
      <c r="X110" s="40"/>
      <c r="Y110" s="40"/>
      <c r="Z110" s="40"/>
      <c r="AA110" s="21" t="s">
        <v>479</v>
      </c>
      <c r="AB110" s="21" t="s">
        <v>534</v>
      </c>
      <c r="AC110" s="22" t="s">
        <v>532</v>
      </c>
      <c r="AD110" s="21" t="s">
        <v>535</v>
      </c>
    </row>
    <row r="111" s="5" customFormat="1" ht="50" customHeight="1" spans="1:30">
      <c r="A111" s="20">
        <v>104</v>
      </c>
      <c r="B111" s="21" t="s">
        <v>536</v>
      </c>
      <c r="C111" s="21" t="s">
        <v>537</v>
      </c>
      <c r="D111" s="22" t="s">
        <v>41</v>
      </c>
      <c r="E111" s="21" t="s">
        <v>42</v>
      </c>
      <c r="F111" s="21" t="s">
        <v>490</v>
      </c>
      <c r="G111" s="21" t="s">
        <v>490</v>
      </c>
      <c r="H111" s="22" t="s">
        <v>538</v>
      </c>
      <c r="I111" s="22"/>
      <c r="J111" s="21" t="s">
        <v>539</v>
      </c>
      <c r="K111" s="21" t="s">
        <v>186</v>
      </c>
      <c r="L111" s="21" t="s">
        <v>493</v>
      </c>
      <c r="M111" s="20">
        <v>70</v>
      </c>
      <c r="N111" s="20">
        <v>70</v>
      </c>
      <c r="O111" s="20">
        <v>50</v>
      </c>
      <c r="P111" s="20">
        <v>15</v>
      </c>
      <c r="Q111" s="20">
        <v>0</v>
      </c>
      <c r="R111" s="20">
        <v>5</v>
      </c>
      <c r="S111" s="40"/>
      <c r="T111" s="46">
        <f t="shared" si="4"/>
        <v>0</v>
      </c>
      <c r="U111" s="40"/>
      <c r="V111" s="20">
        <v>10</v>
      </c>
      <c r="W111" s="40"/>
      <c r="X111" s="40"/>
      <c r="Y111" s="40"/>
      <c r="Z111" s="40"/>
      <c r="AA111" s="21" t="s">
        <v>479</v>
      </c>
      <c r="AB111" s="21" t="s">
        <v>540</v>
      </c>
      <c r="AC111" s="22" t="s">
        <v>538</v>
      </c>
      <c r="AD111" s="21" t="s">
        <v>79</v>
      </c>
    </row>
    <row r="112" s="5" customFormat="1" ht="50" customHeight="1" spans="1:30">
      <c r="A112" s="20">
        <v>105</v>
      </c>
      <c r="B112" s="21" t="s">
        <v>541</v>
      </c>
      <c r="C112" s="21" t="s">
        <v>542</v>
      </c>
      <c r="D112" s="22" t="s">
        <v>41</v>
      </c>
      <c r="E112" s="21" t="s">
        <v>42</v>
      </c>
      <c r="F112" s="21" t="s">
        <v>490</v>
      </c>
      <c r="G112" s="21" t="s">
        <v>490</v>
      </c>
      <c r="H112" s="22" t="s">
        <v>543</v>
      </c>
      <c r="I112" s="22"/>
      <c r="J112" s="21" t="s">
        <v>544</v>
      </c>
      <c r="K112" s="21" t="s">
        <v>250</v>
      </c>
      <c r="L112" s="21" t="s">
        <v>493</v>
      </c>
      <c r="M112" s="20">
        <v>70</v>
      </c>
      <c r="N112" s="20">
        <v>70</v>
      </c>
      <c r="O112" s="20">
        <v>50</v>
      </c>
      <c r="P112" s="20">
        <v>15</v>
      </c>
      <c r="Q112" s="20">
        <v>0</v>
      </c>
      <c r="R112" s="20">
        <v>5</v>
      </c>
      <c r="S112" s="40"/>
      <c r="T112" s="46">
        <f t="shared" si="4"/>
        <v>0</v>
      </c>
      <c r="U112" s="40"/>
      <c r="V112" s="20">
        <v>10</v>
      </c>
      <c r="W112" s="40"/>
      <c r="X112" s="40"/>
      <c r="Y112" s="40"/>
      <c r="Z112" s="40"/>
      <c r="AA112" s="21" t="s">
        <v>479</v>
      </c>
      <c r="AB112" s="21" t="s">
        <v>540</v>
      </c>
      <c r="AC112" s="22" t="s">
        <v>543</v>
      </c>
      <c r="AD112" s="21" t="s">
        <v>79</v>
      </c>
    </row>
    <row r="113" s="5" customFormat="1" ht="50" customHeight="1" spans="1:30">
      <c r="A113" s="20">
        <v>106</v>
      </c>
      <c r="B113" s="21" t="s">
        <v>545</v>
      </c>
      <c r="C113" s="21" t="s">
        <v>546</v>
      </c>
      <c r="D113" s="22" t="s">
        <v>41</v>
      </c>
      <c r="E113" s="21" t="s">
        <v>547</v>
      </c>
      <c r="F113" s="21" t="s">
        <v>548</v>
      </c>
      <c r="G113" s="21" t="s">
        <v>549</v>
      </c>
      <c r="H113" s="22" t="s">
        <v>550</v>
      </c>
      <c r="I113" s="22" t="s">
        <v>551</v>
      </c>
      <c r="J113" s="21" t="s">
        <v>68</v>
      </c>
      <c r="K113" s="21" t="s">
        <v>68</v>
      </c>
      <c r="L113" s="21" t="s">
        <v>70</v>
      </c>
      <c r="M113" s="20">
        <v>251.39</v>
      </c>
      <c r="N113" s="20">
        <v>251.39</v>
      </c>
      <c r="O113" s="20">
        <v>130</v>
      </c>
      <c r="P113" s="20">
        <v>121.39</v>
      </c>
      <c r="Q113" s="20">
        <v>0</v>
      </c>
      <c r="R113" s="20">
        <v>0</v>
      </c>
      <c r="S113" s="40"/>
      <c r="T113" s="46">
        <f t="shared" si="4"/>
        <v>0</v>
      </c>
      <c r="U113" s="40"/>
      <c r="V113" s="20">
        <v>3700</v>
      </c>
      <c r="W113" s="40"/>
      <c r="X113" s="40"/>
      <c r="Y113" s="40"/>
      <c r="Z113" s="40"/>
      <c r="AA113" s="21" t="s">
        <v>552</v>
      </c>
      <c r="AB113" s="21" t="s">
        <v>480</v>
      </c>
      <c r="AC113" s="22" t="s">
        <v>550</v>
      </c>
      <c r="AD113" s="21" t="s">
        <v>52</v>
      </c>
    </row>
    <row r="114" s="5" customFormat="1" ht="50" customHeight="1" spans="1:30">
      <c r="A114" s="20">
        <v>107</v>
      </c>
      <c r="B114" s="21" t="s">
        <v>553</v>
      </c>
      <c r="C114" s="21" t="s">
        <v>554</v>
      </c>
      <c r="D114" s="22" t="s">
        <v>41</v>
      </c>
      <c r="E114" s="21" t="s">
        <v>547</v>
      </c>
      <c r="F114" s="21" t="s">
        <v>548</v>
      </c>
      <c r="G114" s="21" t="s">
        <v>555</v>
      </c>
      <c r="H114" s="22" t="s">
        <v>556</v>
      </c>
      <c r="I114" s="22" t="s">
        <v>557</v>
      </c>
      <c r="J114" s="21" t="s">
        <v>68</v>
      </c>
      <c r="K114" s="21" t="s">
        <v>68</v>
      </c>
      <c r="L114" s="21" t="s">
        <v>558</v>
      </c>
      <c r="M114" s="20">
        <v>585.96</v>
      </c>
      <c r="N114" s="20">
        <v>297.572</v>
      </c>
      <c r="O114" s="20">
        <v>0</v>
      </c>
      <c r="P114" s="20">
        <v>297.572</v>
      </c>
      <c r="Q114" s="20">
        <v>0</v>
      </c>
      <c r="R114" s="20">
        <v>0</v>
      </c>
      <c r="S114" s="40"/>
      <c r="T114" s="46">
        <f t="shared" si="4"/>
        <v>288.388</v>
      </c>
      <c r="U114" s="40"/>
      <c r="V114" s="20">
        <v>200</v>
      </c>
      <c r="W114" s="40"/>
      <c r="X114" s="40"/>
      <c r="Y114" s="40"/>
      <c r="Z114" s="40"/>
      <c r="AA114" s="21" t="s">
        <v>512</v>
      </c>
      <c r="AB114" s="21" t="s">
        <v>106</v>
      </c>
      <c r="AC114" s="22" t="s">
        <v>556</v>
      </c>
      <c r="AD114" s="21" t="s">
        <v>181</v>
      </c>
    </row>
    <row r="115" s="5" customFormat="1" ht="50" customHeight="1" spans="1:30">
      <c r="A115" s="20">
        <v>108</v>
      </c>
      <c r="B115" s="21" t="s">
        <v>559</v>
      </c>
      <c r="C115" s="21" t="s">
        <v>560</v>
      </c>
      <c r="D115" s="22" t="s">
        <v>41</v>
      </c>
      <c r="E115" s="21" t="s">
        <v>547</v>
      </c>
      <c r="F115" s="21" t="s">
        <v>561</v>
      </c>
      <c r="G115" s="21" t="s">
        <v>562</v>
      </c>
      <c r="H115" s="22" t="s">
        <v>563</v>
      </c>
      <c r="I115" s="22"/>
      <c r="J115" s="21" t="s">
        <v>68</v>
      </c>
      <c r="K115" s="21" t="s">
        <v>68</v>
      </c>
      <c r="L115" s="21" t="s">
        <v>70</v>
      </c>
      <c r="M115" s="20">
        <v>140</v>
      </c>
      <c r="N115" s="20">
        <v>140</v>
      </c>
      <c r="O115" s="20">
        <v>140</v>
      </c>
      <c r="P115" s="20">
        <v>0</v>
      </c>
      <c r="Q115" s="20">
        <v>0</v>
      </c>
      <c r="R115" s="20">
        <v>0</v>
      </c>
      <c r="S115" s="40"/>
      <c r="T115" s="46">
        <f t="shared" si="4"/>
        <v>0</v>
      </c>
      <c r="U115" s="40"/>
      <c r="V115" s="20">
        <v>95</v>
      </c>
      <c r="W115" s="40"/>
      <c r="X115" s="40"/>
      <c r="Y115" s="40"/>
      <c r="Z115" s="40"/>
      <c r="AA115" s="21" t="s">
        <v>564</v>
      </c>
      <c r="AB115" s="21" t="s">
        <v>51</v>
      </c>
      <c r="AC115" s="22" t="s">
        <v>563</v>
      </c>
      <c r="AD115" s="21" t="s">
        <v>52</v>
      </c>
    </row>
    <row r="116" s="5" customFormat="1" ht="50" customHeight="1" spans="1:30">
      <c r="A116" s="20">
        <v>109</v>
      </c>
      <c r="B116" s="21" t="s">
        <v>565</v>
      </c>
      <c r="C116" s="21" t="s">
        <v>566</v>
      </c>
      <c r="D116" s="22" t="s">
        <v>41</v>
      </c>
      <c r="E116" s="21" t="s">
        <v>567</v>
      </c>
      <c r="F116" s="21" t="s">
        <v>568</v>
      </c>
      <c r="G116" s="21" t="s">
        <v>569</v>
      </c>
      <c r="H116" s="22" t="s">
        <v>570</v>
      </c>
      <c r="I116" s="22"/>
      <c r="J116" s="21" t="s">
        <v>404</v>
      </c>
      <c r="K116" s="21" t="s">
        <v>212</v>
      </c>
      <c r="L116" s="21" t="s">
        <v>70</v>
      </c>
      <c r="M116" s="20">
        <v>225</v>
      </c>
      <c r="N116" s="20">
        <v>201</v>
      </c>
      <c r="O116" s="20">
        <v>181</v>
      </c>
      <c r="P116" s="20">
        <v>0</v>
      </c>
      <c r="Q116" s="20">
        <v>0</v>
      </c>
      <c r="R116" s="20">
        <v>20</v>
      </c>
      <c r="S116" s="40"/>
      <c r="T116" s="46">
        <f t="shared" si="4"/>
        <v>24</v>
      </c>
      <c r="U116" s="40"/>
      <c r="V116" s="20">
        <v>35</v>
      </c>
      <c r="W116" s="40"/>
      <c r="X116" s="40"/>
      <c r="Y116" s="40"/>
      <c r="Z116" s="40"/>
      <c r="AA116" s="21" t="s">
        <v>571</v>
      </c>
      <c r="AB116" s="21" t="s">
        <v>572</v>
      </c>
      <c r="AC116" s="22" t="s">
        <v>570</v>
      </c>
      <c r="AD116" s="21" t="s">
        <v>52</v>
      </c>
    </row>
    <row r="117" s="5" customFormat="1" ht="50" customHeight="1" spans="1:30">
      <c r="A117" s="20">
        <v>110</v>
      </c>
      <c r="B117" s="21" t="s">
        <v>573</v>
      </c>
      <c r="C117" s="21" t="s">
        <v>574</v>
      </c>
      <c r="D117" s="22" t="s">
        <v>41</v>
      </c>
      <c r="E117" s="21" t="s">
        <v>567</v>
      </c>
      <c r="F117" s="21" t="s">
        <v>568</v>
      </c>
      <c r="G117" s="21" t="s">
        <v>569</v>
      </c>
      <c r="H117" s="22" t="s">
        <v>575</v>
      </c>
      <c r="I117" s="22"/>
      <c r="J117" s="21" t="s">
        <v>68</v>
      </c>
      <c r="K117" s="21" t="s">
        <v>68</v>
      </c>
      <c r="L117" s="21" t="s">
        <v>576</v>
      </c>
      <c r="M117" s="20">
        <v>632.8262</v>
      </c>
      <c r="N117" s="20">
        <v>127</v>
      </c>
      <c r="O117" s="20">
        <v>0</v>
      </c>
      <c r="P117" s="20">
        <v>0</v>
      </c>
      <c r="Q117" s="20">
        <v>127</v>
      </c>
      <c r="R117" s="20">
        <v>0</v>
      </c>
      <c r="S117" s="40"/>
      <c r="T117" s="46">
        <f t="shared" si="4"/>
        <v>505.8262</v>
      </c>
      <c r="U117" s="40"/>
      <c r="V117" s="20">
        <v>50</v>
      </c>
      <c r="W117" s="40"/>
      <c r="X117" s="40"/>
      <c r="Y117" s="40"/>
      <c r="Z117" s="40"/>
      <c r="AA117" s="21" t="s">
        <v>167</v>
      </c>
      <c r="AB117" s="21" t="s">
        <v>106</v>
      </c>
      <c r="AC117" s="22" t="s">
        <v>575</v>
      </c>
      <c r="AD117" s="21" t="s">
        <v>52</v>
      </c>
    </row>
    <row r="118" s="5" customFormat="1" ht="50" customHeight="1" spans="1:30">
      <c r="A118" s="20">
        <v>111</v>
      </c>
      <c r="B118" s="21" t="s">
        <v>577</v>
      </c>
      <c r="C118" s="21" t="s">
        <v>578</v>
      </c>
      <c r="D118" s="22" t="s">
        <v>41</v>
      </c>
      <c r="E118" s="21" t="s">
        <v>567</v>
      </c>
      <c r="F118" s="21" t="s">
        <v>568</v>
      </c>
      <c r="G118" s="21" t="s">
        <v>569</v>
      </c>
      <c r="H118" s="22" t="s">
        <v>579</v>
      </c>
      <c r="I118" s="22"/>
      <c r="J118" s="21" t="s">
        <v>68</v>
      </c>
      <c r="K118" s="21" t="s">
        <v>68</v>
      </c>
      <c r="L118" s="21" t="s">
        <v>576</v>
      </c>
      <c r="M118" s="20">
        <v>171.67</v>
      </c>
      <c r="N118" s="20">
        <v>31</v>
      </c>
      <c r="O118" s="20">
        <v>0</v>
      </c>
      <c r="P118" s="20">
        <v>0</v>
      </c>
      <c r="Q118" s="20">
        <v>31</v>
      </c>
      <c r="R118" s="20">
        <v>0</v>
      </c>
      <c r="S118" s="40"/>
      <c r="T118" s="46">
        <f t="shared" si="4"/>
        <v>140.67</v>
      </c>
      <c r="U118" s="40"/>
      <c r="V118" s="20">
        <v>56</v>
      </c>
      <c r="W118" s="40"/>
      <c r="X118" s="40"/>
      <c r="Y118" s="40"/>
      <c r="Z118" s="40"/>
      <c r="AA118" s="21" t="s">
        <v>71</v>
      </c>
      <c r="AB118" s="21" t="s">
        <v>63</v>
      </c>
      <c r="AC118" s="22" t="s">
        <v>579</v>
      </c>
      <c r="AD118" s="21" t="s">
        <v>52</v>
      </c>
    </row>
    <row r="119" s="5" customFormat="1" ht="50" customHeight="1" spans="1:30">
      <c r="A119" s="20">
        <v>112</v>
      </c>
      <c r="B119" s="21" t="s">
        <v>580</v>
      </c>
      <c r="C119" s="21" t="s">
        <v>581</v>
      </c>
      <c r="D119" s="22" t="s">
        <v>41</v>
      </c>
      <c r="E119" s="21" t="s">
        <v>567</v>
      </c>
      <c r="F119" s="21" t="s">
        <v>568</v>
      </c>
      <c r="G119" s="21" t="s">
        <v>569</v>
      </c>
      <c r="H119" s="21" t="s">
        <v>582</v>
      </c>
      <c r="I119" s="22"/>
      <c r="J119" s="21" t="s">
        <v>583</v>
      </c>
      <c r="K119" s="21" t="s">
        <v>584</v>
      </c>
      <c r="L119" s="21" t="s">
        <v>576</v>
      </c>
      <c r="M119" s="20">
        <v>346.83</v>
      </c>
      <c r="N119" s="20">
        <v>200</v>
      </c>
      <c r="O119" s="20">
        <v>0</v>
      </c>
      <c r="P119" s="20">
        <v>0</v>
      </c>
      <c r="Q119" s="20">
        <v>200</v>
      </c>
      <c r="R119" s="20">
        <v>0</v>
      </c>
      <c r="S119" s="40"/>
      <c r="T119" s="46">
        <f t="shared" si="4"/>
        <v>146.83</v>
      </c>
      <c r="U119" s="40"/>
      <c r="V119" s="20">
        <v>50</v>
      </c>
      <c r="W119" s="40"/>
      <c r="X119" s="40"/>
      <c r="Y119" s="40"/>
      <c r="Z119" s="40"/>
      <c r="AA119" s="21" t="s">
        <v>71</v>
      </c>
      <c r="AB119" s="21" t="s">
        <v>106</v>
      </c>
      <c r="AC119" s="22" t="s">
        <v>585</v>
      </c>
      <c r="AD119" s="21" t="s">
        <v>52</v>
      </c>
    </row>
    <row r="120" s="5" customFormat="1" ht="50" customHeight="1" spans="1:30">
      <c r="A120" s="20">
        <v>113</v>
      </c>
      <c r="B120" s="21" t="s">
        <v>586</v>
      </c>
      <c r="C120" s="21" t="s">
        <v>587</v>
      </c>
      <c r="D120" s="22" t="s">
        <v>41</v>
      </c>
      <c r="E120" s="21" t="s">
        <v>567</v>
      </c>
      <c r="F120" s="21" t="s">
        <v>568</v>
      </c>
      <c r="G120" s="21" t="s">
        <v>569</v>
      </c>
      <c r="H120" s="22" t="s">
        <v>588</v>
      </c>
      <c r="I120" s="22"/>
      <c r="J120" s="21" t="s">
        <v>589</v>
      </c>
      <c r="K120" s="21"/>
      <c r="L120" s="21" t="s">
        <v>576</v>
      </c>
      <c r="M120" s="20">
        <v>78</v>
      </c>
      <c r="N120" s="20">
        <v>78</v>
      </c>
      <c r="O120" s="20">
        <v>0</v>
      </c>
      <c r="P120" s="20">
        <v>0</v>
      </c>
      <c r="Q120" s="20">
        <v>78</v>
      </c>
      <c r="R120" s="20">
        <v>0</v>
      </c>
      <c r="S120" s="40"/>
      <c r="T120" s="46">
        <f t="shared" si="4"/>
        <v>0</v>
      </c>
      <c r="U120" s="40"/>
      <c r="V120" s="20">
        <v>200</v>
      </c>
      <c r="W120" s="40"/>
      <c r="X120" s="40"/>
      <c r="Y120" s="40"/>
      <c r="Z120" s="40"/>
      <c r="AA120" s="21" t="s">
        <v>174</v>
      </c>
      <c r="AB120" s="21" t="s">
        <v>72</v>
      </c>
      <c r="AC120" s="22" t="s">
        <v>590</v>
      </c>
      <c r="AD120" s="21" t="s">
        <v>52</v>
      </c>
    </row>
    <row r="121" s="5" customFormat="1" ht="50" customHeight="1" spans="1:30">
      <c r="A121" s="20">
        <v>114</v>
      </c>
      <c r="B121" s="21" t="s">
        <v>591</v>
      </c>
      <c r="C121" s="21" t="s">
        <v>592</v>
      </c>
      <c r="D121" s="22" t="s">
        <v>41</v>
      </c>
      <c r="E121" s="21" t="s">
        <v>567</v>
      </c>
      <c r="F121" s="21" t="s">
        <v>568</v>
      </c>
      <c r="G121" s="21" t="s">
        <v>569</v>
      </c>
      <c r="H121" s="22" t="s">
        <v>593</v>
      </c>
      <c r="I121" s="22"/>
      <c r="J121" s="21" t="s">
        <v>594</v>
      </c>
      <c r="K121" s="21" t="s">
        <v>595</v>
      </c>
      <c r="L121" s="21" t="s">
        <v>70</v>
      </c>
      <c r="M121" s="20">
        <v>50</v>
      </c>
      <c r="N121" s="20">
        <v>50</v>
      </c>
      <c r="O121" s="20">
        <v>0</v>
      </c>
      <c r="P121" s="20">
        <v>0</v>
      </c>
      <c r="Q121" s="20">
        <v>50</v>
      </c>
      <c r="R121" s="20">
        <v>0</v>
      </c>
      <c r="S121" s="40"/>
      <c r="T121" s="46">
        <f t="shared" si="4"/>
        <v>0</v>
      </c>
      <c r="U121" s="40"/>
      <c r="V121" s="20">
        <v>10</v>
      </c>
      <c r="W121" s="40"/>
      <c r="X121" s="40"/>
      <c r="Y121" s="40"/>
      <c r="Z121" s="40"/>
      <c r="AA121" s="21" t="s">
        <v>174</v>
      </c>
      <c r="AB121" s="21" t="s">
        <v>223</v>
      </c>
      <c r="AC121" s="22" t="s">
        <v>593</v>
      </c>
      <c r="AD121" s="21" t="s">
        <v>52</v>
      </c>
    </row>
    <row r="122" s="5" customFormat="1" ht="50" customHeight="1" spans="1:30">
      <c r="A122" s="20">
        <v>115</v>
      </c>
      <c r="B122" s="21" t="s">
        <v>596</v>
      </c>
      <c r="C122" s="21" t="s">
        <v>597</v>
      </c>
      <c r="D122" s="22" t="s">
        <v>41</v>
      </c>
      <c r="E122" s="21" t="s">
        <v>567</v>
      </c>
      <c r="F122" s="21" t="s">
        <v>568</v>
      </c>
      <c r="G122" s="21" t="s">
        <v>569</v>
      </c>
      <c r="H122" s="22" t="s">
        <v>598</v>
      </c>
      <c r="I122" s="22"/>
      <c r="J122" s="21" t="s">
        <v>599</v>
      </c>
      <c r="K122" s="21" t="s">
        <v>511</v>
      </c>
      <c r="L122" s="21" t="s">
        <v>70</v>
      </c>
      <c r="M122" s="20">
        <v>90</v>
      </c>
      <c r="N122" s="20">
        <v>90</v>
      </c>
      <c r="O122" s="20">
        <v>0</v>
      </c>
      <c r="P122" s="20">
        <v>90</v>
      </c>
      <c r="Q122" s="20">
        <v>0</v>
      </c>
      <c r="R122" s="20">
        <v>0</v>
      </c>
      <c r="S122" s="40"/>
      <c r="T122" s="46">
        <f t="shared" si="4"/>
        <v>0</v>
      </c>
      <c r="U122" s="40"/>
      <c r="V122" s="20">
        <v>80</v>
      </c>
      <c r="W122" s="40"/>
      <c r="X122" s="40"/>
      <c r="Y122" s="40"/>
      <c r="Z122" s="40"/>
      <c r="AA122" s="21" t="s">
        <v>600</v>
      </c>
      <c r="AB122" s="21" t="s">
        <v>601</v>
      </c>
      <c r="AC122" s="22" t="s">
        <v>598</v>
      </c>
      <c r="AD122" s="21" t="s">
        <v>79</v>
      </c>
    </row>
    <row r="123" s="5" customFormat="1" ht="50" customHeight="1" spans="1:30">
      <c r="A123" s="20">
        <v>116</v>
      </c>
      <c r="B123" s="21" t="s">
        <v>602</v>
      </c>
      <c r="C123" s="21" t="s">
        <v>603</v>
      </c>
      <c r="D123" s="22" t="s">
        <v>41</v>
      </c>
      <c r="E123" s="21" t="s">
        <v>567</v>
      </c>
      <c r="F123" s="21" t="s">
        <v>568</v>
      </c>
      <c r="G123" s="21" t="s">
        <v>569</v>
      </c>
      <c r="H123" s="22" t="s">
        <v>604</v>
      </c>
      <c r="I123" s="22"/>
      <c r="J123" s="21" t="s">
        <v>605</v>
      </c>
      <c r="K123" s="21" t="s">
        <v>595</v>
      </c>
      <c r="L123" s="21" t="s">
        <v>70</v>
      </c>
      <c r="M123" s="20">
        <v>65</v>
      </c>
      <c r="N123" s="20">
        <v>15</v>
      </c>
      <c r="O123" s="20">
        <v>0</v>
      </c>
      <c r="P123" s="20">
        <v>15</v>
      </c>
      <c r="Q123" s="20">
        <v>0</v>
      </c>
      <c r="R123" s="20">
        <v>0</v>
      </c>
      <c r="S123" s="40"/>
      <c r="T123" s="46">
        <f t="shared" si="4"/>
        <v>50</v>
      </c>
      <c r="U123" s="40"/>
      <c r="V123" s="20">
        <v>50</v>
      </c>
      <c r="W123" s="40"/>
      <c r="X123" s="40"/>
      <c r="Y123" s="40"/>
      <c r="Z123" s="40"/>
      <c r="AA123" s="21" t="s">
        <v>600</v>
      </c>
      <c r="AB123" s="21" t="s">
        <v>606</v>
      </c>
      <c r="AC123" s="22" t="s">
        <v>604</v>
      </c>
      <c r="AD123" s="21" t="s">
        <v>52</v>
      </c>
    </row>
    <row r="124" s="5" customFormat="1" ht="74" customHeight="1" spans="1:30">
      <c r="A124" s="20">
        <v>117</v>
      </c>
      <c r="B124" s="21" t="s">
        <v>607</v>
      </c>
      <c r="C124" s="21" t="s">
        <v>608</v>
      </c>
      <c r="D124" s="22" t="s">
        <v>41</v>
      </c>
      <c r="E124" s="21" t="s">
        <v>567</v>
      </c>
      <c r="F124" s="21" t="s">
        <v>568</v>
      </c>
      <c r="G124" s="21" t="s">
        <v>569</v>
      </c>
      <c r="H124" s="22" t="s">
        <v>609</v>
      </c>
      <c r="I124" s="22"/>
      <c r="J124" s="21" t="s">
        <v>610</v>
      </c>
      <c r="K124" s="21" t="s">
        <v>48</v>
      </c>
      <c r="L124" s="21" t="s">
        <v>70</v>
      </c>
      <c r="M124" s="20">
        <v>23</v>
      </c>
      <c r="N124" s="20">
        <v>22.2772</v>
      </c>
      <c r="O124" s="20">
        <v>0</v>
      </c>
      <c r="P124" s="20">
        <v>0</v>
      </c>
      <c r="Q124" s="20">
        <v>0</v>
      </c>
      <c r="R124" s="20">
        <v>22.2772</v>
      </c>
      <c r="S124" s="40"/>
      <c r="T124" s="46">
        <f t="shared" si="4"/>
        <v>0.722799999999999</v>
      </c>
      <c r="U124" s="40"/>
      <c r="V124" s="20">
        <v>450</v>
      </c>
      <c r="W124" s="40"/>
      <c r="X124" s="40"/>
      <c r="Y124" s="40"/>
      <c r="Z124" s="40"/>
      <c r="AA124" s="21" t="s">
        <v>192</v>
      </c>
      <c r="AB124" s="21" t="s">
        <v>611</v>
      </c>
      <c r="AC124" s="22" t="s">
        <v>609</v>
      </c>
      <c r="AD124" s="21" t="s">
        <v>52</v>
      </c>
    </row>
    <row r="125" s="5" customFormat="1" ht="50" customHeight="1" spans="1:30">
      <c r="A125" s="20">
        <v>118</v>
      </c>
      <c r="B125" s="21" t="s">
        <v>612</v>
      </c>
      <c r="C125" s="21" t="s">
        <v>613</v>
      </c>
      <c r="D125" s="22" t="s">
        <v>41</v>
      </c>
      <c r="E125" s="21" t="s">
        <v>567</v>
      </c>
      <c r="F125" s="21" t="s">
        <v>568</v>
      </c>
      <c r="G125" s="21" t="s">
        <v>614</v>
      </c>
      <c r="H125" s="22" t="s">
        <v>615</v>
      </c>
      <c r="I125" s="22"/>
      <c r="J125" s="21" t="s">
        <v>616</v>
      </c>
      <c r="K125" s="21" t="s">
        <v>173</v>
      </c>
      <c r="L125" s="21" t="s">
        <v>70</v>
      </c>
      <c r="M125" s="20">
        <v>35</v>
      </c>
      <c r="N125" s="20">
        <v>15</v>
      </c>
      <c r="O125" s="20">
        <v>15</v>
      </c>
      <c r="P125" s="20">
        <v>0</v>
      </c>
      <c r="Q125" s="20">
        <v>0</v>
      </c>
      <c r="R125" s="20">
        <v>0</v>
      </c>
      <c r="S125" s="40"/>
      <c r="T125" s="46">
        <f t="shared" si="4"/>
        <v>20</v>
      </c>
      <c r="U125" s="40"/>
      <c r="V125" s="20">
        <v>5</v>
      </c>
      <c r="W125" s="40"/>
      <c r="X125" s="40"/>
      <c r="Y125" s="40"/>
      <c r="Z125" s="40"/>
      <c r="AA125" s="21" t="s">
        <v>617</v>
      </c>
      <c r="AB125" s="21" t="s">
        <v>513</v>
      </c>
      <c r="AC125" s="22" t="s">
        <v>615</v>
      </c>
      <c r="AD125" s="21" t="s">
        <v>52</v>
      </c>
    </row>
    <row r="126" s="5" customFormat="1" ht="50" customHeight="1" spans="1:30">
      <c r="A126" s="20">
        <v>119</v>
      </c>
      <c r="B126" s="21" t="s">
        <v>618</v>
      </c>
      <c r="C126" s="21" t="s">
        <v>619</v>
      </c>
      <c r="D126" s="22" t="s">
        <v>41</v>
      </c>
      <c r="E126" s="21" t="s">
        <v>567</v>
      </c>
      <c r="F126" s="21" t="s">
        <v>568</v>
      </c>
      <c r="G126" s="21" t="s">
        <v>614</v>
      </c>
      <c r="H126" s="22" t="s">
        <v>620</v>
      </c>
      <c r="I126" s="22"/>
      <c r="J126" s="21" t="s">
        <v>621</v>
      </c>
      <c r="K126" s="21" t="s">
        <v>173</v>
      </c>
      <c r="L126" s="21" t="s">
        <v>70</v>
      </c>
      <c r="M126" s="20">
        <v>268</v>
      </c>
      <c r="N126" s="20">
        <v>160</v>
      </c>
      <c r="O126" s="20">
        <v>160</v>
      </c>
      <c r="P126" s="20">
        <v>0</v>
      </c>
      <c r="Q126" s="20">
        <v>0</v>
      </c>
      <c r="R126" s="20">
        <v>0</v>
      </c>
      <c r="S126" s="40"/>
      <c r="T126" s="46">
        <f t="shared" si="4"/>
        <v>108</v>
      </c>
      <c r="U126" s="40"/>
      <c r="V126" s="20">
        <v>10</v>
      </c>
      <c r="W126" s="40"/>
      <c r="X126" s="40"/>
      <c r="Y126" s="40"/>
      <c r="Z126" s="40"/>
      <c r="AA126" s="21" t="s">
        <v>617</v>
      </c>
      <c r="AB126" s="21" t="s">
        <v>180</v>
      </c>
      <c r="AC126" s="22" t="s">
        <v>620</v>
      </c>
      <c r="AD126" s="21" t="s">
        <v>52</v>
      </c>
    </row>
    <row r="127" s="5" customFormat="1" ht="50" customHeight="1" spans="1:30">
      <c r="A127" s="20">
        <v>120</v>
      </c>
      <c r="B127" s="21" t="s">
        <v>622</v>
      </c>
      <c r="C127" s="21" t="s">
        <v>623</v>
      </c>
      <c r="D127" s="22" t="s">
        <v>41</v>
      </c>
      <c r="E127" s="21" t="s">
        <v>567</v>
      </c>
      <c r="F127" s="21" t="s">
        <v>568</v>
      </c>
      <c r="G127" s="21" t="s">
        <v>614</v>
      </c>
      <c r="H127" s="22" t="s">
        <v>624</v>
      </c>
      <c r="I127" s="22"/>
      <c r="J127" s="21" t="s">
        <v>625</v>
      </c>
      <c r="K127" s="21" t="s">
        <v>346</v>
      </c>
      <c r="L127" s="21" t="s">
        <v>70</v>
      </c>
      <c r="M127" s="20">
        <v>72</v>
      </c>
      <c r="N127" s="20">
        <v>50</v>
      </c>
      <c r="O127" s="20">
        <v>50</v>
      </c>
      <c r="P127" s="20">
        <v>0</v>
      </c>
      <c r="Q127" s="20">
        <v>0</v>
      </c>
      <c r="R127" s="20">
        <v>0</v>
      </c>
      <c r="S127" s="40"/>
      <c r="T127" s="46">
        <f t="shared" si="4"/>
        <v>22</v>
      </c>
      <c r="U127" s="40"/>
      <c r="V127" s="20">
        <v>120</v>
      </c>
      <c r="W127" s="40"/>
      <c r="X127" s="40"/>
      <c r="Y127" s="40"/>
      <c r="Z127" s="40"/>
      <c r="AA127" s="21" t="s">
        <v>617</v>
      </c>
      <c r="AB127" s="21" t="s">
        <v>626</v>
      </c>
      <c r="AC127" s="22" t="s">
        <v>624</v>
      </c>
      <c r="AD127" s="21" t="s">
        <v>52</v>
      </c>
    </row>
    <row r="128" s="5" customFormat="1" ht="50" customHeight="1" spans="1:30">
      <c r="A128" s="20">
        <v>121</v>
      </c>
      <c r="B128" s="21" t="s">
        <v>627</v>
      </c>
      <c r="C128" s="21" t="s">
        <v>628</v>
      </c>
      <c r="D128" s="22" t="s">
        <v>41</v>
      </c>
      <c r="E128" s="21" t="s">
        <v>567</v>
      </c>
      <c r="F128" s="21" t="s">
        <v>568</v>
      </c>
      <c r="G128" s="21" t="s">
        <v>614</v>
      </c>
      <c r="H128" s="22" t="s">
        <v>629</v>
      </c>
      <c r="I128" s="22"/>
      <c r="J128" s="21" t="s">
        <v>361</v>
      </c>
      <c r="K128" s="21" t="s">
        <v>362</v>
      </c>
      <c r="L128" s="21" t="s">
        <v>70</v>
      </c>
      <c r="M128" s="20">
        <v>220</v>
      </c>
      <c r="N128" s="20">
        <v>200</v>
      </c>
      <c r="O128" s="20">
        <v>84.559914</v>
      </c>
      <c r="P128" s="20">
        <v>115.440086</v>
      </c>
      <c r="Q128" s="20">
        <v>0</v>
      </c>
      <c r="R128" s="20">
        <v>0</v>
      </c>
      <c r="S128" s="40"/>
      <c r="T128" s="46">
        <f t="shared" si="4"/>
        <v>20</v>
      </c>
      <c r="U128" s="40"/>
      <c r="V128" s="20">
        <v>3</v>
      </c>
      <c r="W128" s="40"/>
      <c r="X128" s="40"/>
      <c r="Y128" s="40"/>
      <c r="Z128" s="40"/>
      <c r="AA128" s="21" t="s">
        <v>161</v>
      </c>
      <c r="AB128" s="21" t="s">
        <v>51</v>
      </c>
      <c r="AC128" s="22" t="s">
        <v>629</v>
      </c>
      <c r="AD128" s="21" t="s">
        <v>52</v>
      </c>
    </row>
    <row r="129" s="5" customFormat="1" ht="50" customHeight="1" spans="1:30">
      <c r="A129" s="20">
        <v>122</v>
      </c>
      <c r="B129" s="21" t="s">
        <v>630</v>
      </c>
      <c r="C129" s="21" t="s">
        <v>631</v>
      </c>
      <c r="D129" s="22" t="s">
        <v>41</v>
      </c>
      <c r="E129" s="21" t="s">
        <v>567</v>
      </c>
      <c r="F129" s="21" t="s">
        <v>568</v>
      </c>
      <c r="G129" s="21" t="s">
        <v>614</v>
      </c>
      <c r="H129" s="22" t="s">
        <v>632</v>
      </c>
      <c r="I129" s="22"/>
      <c r="J129" s="21" t="s">
        <v>254</v>
      </c>
      <c r="K129" s="21" t="s">
        <v>250</v>
      </c>
      <c r="L129" s="21" t="s">
        <v>70</v>
      </c>
      <c r="M129" s="20">
        <v>75</v>
      </c>
      <c r="N129" s="20">
        <v>60</v>
      </c>
      <c r="O129" s="20">
        <v>60</v>
      </c>
      <c r="P129" s="20">
        <v>0</v>
      </c>
      <c r="Q129" s="20">
        <v>0</v>
      </c>
      <c r="R129" s="20">
        <v>0</v>
      </c>
      <c r="S129" s="40"/>
      <c r="T129" s="46">
        <f t="shared" si="4"/>
        <v>15</v>
      </c>
      <c r="U129" s="40"/>
      <c r="V129" s="20">
        <v>23</v>
      </c>
      <c r="W129" s="40"/>
      <c r="X129" s="40"/>
      <c r="Y129" s="40"/>
      <c r="Z129" s="40"/>
      <c r="AA129" s="21" t="s">
        <v>633</v>
      </c>
      <c r="AB129" s="21" t="s">
        <v>634</v>
      </c>
      <c r="AC129" s="22" t="s">
        <v>632</v>
      </c>
      <c r="AD129" s="21" t="s">
        <v>52</v>
      </c>
    </row>
    <row r="130" s="5" customFormat="1" ht="50" customHeight="1" spans="1:30">
      <c r="A130" s="20">
        <v>123</v>
      </c>
      <c r="B130" s="21" t="s">
        <v>635</v>
      </c>
      <c r="C130" s="21" t="s">
        <v>636</v>
      </c>
      <c r="D130" s="22" t="s">
        <v>41</v>
      </c>
      <c r="E130" s="21" t="s">
        <v>567</v>
      </c>
      <c r="F130" s="21" t="s">
        <v>568</v>
      </c>
      <c r="G130" s="21" t="s">
        <v>614</v>
      </c>
      <c r="H130" s="22" t="s">
        <v>637</v>
      </c>
      <c r="I130" s="22"/>
      <c r="J130" s="21" t="s">
        <v>638</v>
      </c>
      <c r="K130" s="21" t="s">
        <v>250</v>
      </c>
      <c r="L130" s="21" t="s">
        <v>70</v>
      </c>
      <c r="M130" s="20">
        <v>170</v>
      </c>
      <c r="N130" s="20">
        <v>32.008986</v>
      </c>
      <c r="O130" s="20">
        <v>32.008986</v>
      </c>
      <c r="P130" s="20">
        <v>0</v>
      </c>
      <c r="Q130" s="20">
        <v>0</v>
      </c>
      <c r="R130" s="20">
        <v>0</v>
      </c>
      <c r="S130" s="40"/>
      <c r="T130" s="46">
        <f t="shared" si="4"/>
        <v>137.991014</v>
      </c>
      <c r="U130" s="40"/>
      <c r="V130" s="20">
        <v>10</v>
      </c>
      <c r="W130" s="40"/>
      <c r="X130" s="40"/>
      <c r="Y130" s="40"/>
      <c r="Z130" s="40"/>
      <c r="AA130" s="21" t="s">
        <v>617</v>
      </c>
      <c r="AB130" s="21" t="s">
        <v>639</v>
      </c>
      <c r="AC130" s="22" t="s">
        <v>637</v>
      </c>
      <c r="AD130" s="21" t="s">
        <v>79</v>
      </c>
    </row>
    <row r="131" s="5" customFormat="1" ht="50" customHeight="1" spans="1:30">
      <c r="A131" s="20">
        <v>124</v>
      </c>
      <c r="B131" s="21" t="s">
        <v>640</v>
      </c>
      <c r="C131" s="21" t="s">
        <v>641</v>
      </c>
      <c r="D131" s="22" t="s">
        <v>41</v>
      </c>
      <c r="E131" s="21" t="s">
        <v>567</v>
      </c>
      <c r="F131" s="21" t="s">
        <v>568</v>
      </c>
      <c r="G131" s="21" t="s">
        <v>614</v>
      </c>
      <c r="H131" s="22" t="s">
        <v>642</v>
      </c>
      <c r="I131" s="22"/>
      <c r="J131" s="21" t="s">
        <v>643</v>
      </c>
      <c r="K131" s="21" t="s">
        <v>644</v>
      </c>
      <c r="L131" s="21" t="s">
        <v>645</v>
      </c>
      <c r="M131" s="20">
        <v>50</v>
      </c>
      <c r="N131" s="20">
        <v>50</v>
      </c>
      <c r="O131" s="20">
        <v>0</v>
      </c>
      <c r="P131" s="20">
        <v>0</v>
      </c>
      <c r="Q131" s="20">
        <v>50</v>
      </c>
      <c r="R131" s="20">
        <v>0</v>
      </c>
      <c r="S131" s="40"/>
      <c r="T131" s="46">
        <f t="shared" si="4"/>
        <v>0</v>
      </c>
      <c r="U131" s="40"/>
      <c r="V131" s="20">
        <v>10</v>
      </c>
      <c r="W131" s="40"/>
      <c r="X131" s="40"/>
      <c r="Y131" s="40"/>
      <c r="Z131" s="40"/>
      <c r="AA131" s="21" t="s">
        <v>216</v>
      </c>
      <c r="AB131" s="21" t="s">
        <v>111</v>
      </c>
      <c r="AC131" s="22" t="s">
        <v>642</v>
      </c>
      <c r="AD131" s="21" t="s">
        <v>52</v>
      </c>
    </row>
    <row r="132" s="5" customFormat="1" ht="50" customHeight="1" spans="1:30">
      <c r="A132" s="20">
        <v>125</v>
      </c>
      <c r="B132" s="21" t="s">
        <v>646</v>
      </c>
      <c r="C132" s="21" t="s">
        <v>647</v>
      </c>
      <c r="D132" s="22" t="s">
        <v>41</v>
      </c>
      <c r="E132" s="21" t="s">
        <v>567</v>
      </c>
      <c r="F132" s="21" t="s">
        <v>568</v>
      </c>
      <c r="G132" s="21" t="s">
        <v>614</v>
      </c>
      <c r="H132" s="22" t="s">
        <v>648</v>
      </c>
      <c r="I132" s="22"/>
      <c r="J132" s="21" t="s">
        <v>103</v>
      </c>
      <c r="K132" s="21" t="s">
        <v>104</v>
      </c>
      <c r="L132" s="21" t="s">
        <v>49</v>
      </c>
      <c r="M132" s="20">
        <v>84</v>
      </c>
      <c r="N132" s="20">
        <v>84</v>
      </c>
      <c r="O132" s="20">
        <v>0</v>
      </c>
      <c r="P132" s="20">
        <v>0</v>
      </c>
      <c r="Q132" s="20">
        <v>0</v>
      </c>
      <c r="R132" s="20">
        <v>84</v>
      </c>
      <c r="S132" s="40"/>
      <c r="T132" s="46">
        <f t="shared" si="4"/>
        <v>0</v>
      </c>
      <c r="U132" s="40"/>
      <c r="V132" s="20">
        <v>10</v>
      </c>
      <c r="W132" s="40"/>
      <c r="X132" s="40"/>
      <c r="Y132" s="40"/>
      <c r="Z132" s="40"/>
      <c r="AA132" s="21" t="s">
        <v>216</v>
      </c>
      <c r="AB132" s="21" t="s">
        <v>227</v>
      </c>
      <c r="AC132" s="22" t="s">
        <v>648</v>
      </c>
      <c r="AD132" s="21" t="s">
        <v>52</v>
      </c>
    </row>
    <row r="133" s="5" customFormat="1" ht="60" customHeight="1" spans="1:30">
      <c r="A133" s="20">
        <v>126</v>
      </c>
      <c r="B133" s="21" t="s">
        <v>649</v>
      </c>
      <c r="C133" s="21" t="s">
        <v>650</v>
      </c>
      <c r="D133" s="22" t="s">
        <v>41</v>
      </c>
      <c r="E133" s="21" t="s">
        <v>567</v>
      </c>
      <c r="F133" s="21" t="s">
        <v>568</v>
      </c>
      <c r="G133" s="21" t="s">
        <v>651</v>
      </c>
      <c r="H133" s="22" t="s">
        <v>652</v>
      </c>
      <c r="I133" s="22"/>
      <c r="J133" s="21" t="s">
        <v>249</v>
      </c>
      <c r="K133" s="21" t="s">
        <v>250</v>
      </c>
      <c r="L133" s="21" t="s">
        <v>70</v>
      </c>
      <c r="M133" s="20">
        <v>178</v>
      </c>
      <c r="N133" s="20">
        <v>171</v>
      </c>
      <c r="O133" s="20">
        <v>100</v>
      </c>
      <c r="P133" s="20">
        <v>0</v>
      </c>
      <c r="Q133" s="20">
        <v>0</v>
      </c>
      <c r="R133" s="20">
        <v>71</v>
      </c>
      <c r="S133" s="40"/>
      <c r="T133" s="46">
        <f t="shared" si="4"/>
        <v>7</v>
      </c>
      <c r="U133" s="40"/>
      <c r="V133" s="20">
        <v>23</v>
      </c>
      <c r="W133" s="40"/>
      <c r="X133" s="40"/>
      <c r="Y133" s="40"/>
      <c r="Z133" s="40"/>
      <c r="AA133" s="21" t="s">
        <v>110</v>
      </c>
      <c r="AB133" s="21" t="s">
        <v>193</v>
      </c>
      <c r="AC133" s="22" t="s">
        <v>652</v>
      </c>
      <c r="AD133" s="21" t="s">
        <v>52</v>
      </c>
    </row>
    <row r="134" s="5" customFormat="1" ht="50" customHeight="1" spans="1:30">
      <c r="A134" s="20">
        <v>127</v>
      </c>
      <c r="B134" s="21" t="s">
        <v>653</v>
      </c>
      <c r="C134" s="21" t="s">
        <v>654</v>
      </c>
      <c r="D134" s="22" t="s">
        <v>41</v>
      </c>
      <c r="E134" s="21" t="s">
        <v>567</v>
      </c>
      <c r="F134" s="21" t="s">
        <v>568</v>
      </c>
      <c r="G134" s="21" t="s">
        <v>651</v>
      </c>
      <c r="H134" s="22" t="s">
        <v>655</v>
      </c>
      <c r="I134" s="22"/>
      <c r="J134" s="21" t="s">
        <v>656</v>
      </c>
      <c r="K134" s="21" t="s">
        <v>48</v>
      </c>
      <c r="L134" s="21" t="s">
        <v>49</v>
      </c>
      <c r="M134" s="20">
        <v>90</v>
      </c>
      <c r="N134" s="20">
        <v>90</v>
      </c>
      <c r="O134" s="20">
        <v>75</v>
      </c>
      <c r="P134" s="20">
        <v>0</v>
      </c>
      <c r="Q134" s="20">
        <v>0</v>
      </c>
      <c r="R134" s="20">
        <v>15</v>
      </c>
      <c r="S134" s="40"/>
      <c r="T134" s="46">
        <f t="shared" si="4"/>
        <v>0</v>
      </c>
      <c r="U134" s="40"/>
      <c r="V134" s="20">
        <v>5</v>
      </c>
      <c r="W134" s="40"/>
      <c r="X134" s="40"/>
      <c r="Y134" s="40"/>
      <c r="Z134" s="40"/>
      <c r="AA134" s="21" t="s">
        <v>657</v>
      </c>
      <c r="AB134" s="21" t="s">
        <v>106</v>
      </c>
      <c r="AC134" s="22" t="s">
        <v>655</v>
      </c>
      <c r="AD134" s="21" t="s">
        <v>52</v>
      </c>
    </row>
    <row r="135" s="5" customFormat="1" ht="50" customHeight="1" spans="1:30">
      <c r="A135" s="20">
        <v>128</v>
      </c>
      <c r="B135" s="21" t="s">
        <v>658</v>
      </c>
      <c r="C135" s="21" t="s">
        <v>659</v>
      </c>
      <c r="D135" s="22" t="s">
        <v>41</v>
      </c>
      <c r="E135" s="21" t="s">
        <v>567</v>
      </c>
      <c r="F135" s="21" t="s">
        <v>568</v>
      </c>
      <c r="G135" s="21" t="s">
        <v>651</v>
      </c>
      <c r="H135" s="22" t="s">
        <v>660</v>
      </c>
      <c r="I135" s="22"/>
      <c r="J135" s="21" t="s">
        <v>68</v>
      </c>
      <c r="K135" s="21" t="s">
        <v>68</v>
      </c>
      <c r="L135" s="21" t="s">
        <v>661</v>
      </c>
      <c r="M135" s="20">
        <v>63</v>
      </c>
      <c r="N135" s="20">
        <v>63</v>
      </c>
      <c r="O135" s="20">
        <v>0</v>
      </c>
      <c r="P135" s="20">
        <v>0</v>
      </c>
      <c r="Q135" s="20">
        <v>63</v>
      </c>
      <c r="R135" s="20">
        <v>0</v>
      </c>
      <c r="S135" s="40"/>
      <c r="T135" s="46">
        <f t="shared" si="4"/>
        <v>0</v>
      </c>
      <c r="U135" s="40"/>
      <c r="V135" s="20">
        <v>60</v>
      </c>
      <c r="W135" s="40"/>
      <c r="X135" s="40"/>
      <c r="Y135" s="40"/>
      <c r="Z135" s="40"/>
      <c r="AA135" s="21" t="s">
        <v>662</v>
      </c>
      <c r="AB135" s="21" t="s">
        <v>51</v>
      </c>
      <c r="AC135" s="22" t="s">
        <v>660</v>
      </c>
      <c r="AD135" s="21" t="s">
        <v>52</v>
      </c>
    </row>
    <row r="136" s="5" customFormat="1" ht="50" customHeight="1" spans="1:30">
      <c r="A136" s="20">
        <v>129</v>
      </c>
      <c r="B136" s="21" t="s">
        <v>663</v>
      </c>
      <c r="C136" s="21" t="s">
        <v>664</v>
      </c>
      <c r="D136" s="22" t="s">
        <v>41</v>
      </c>
      <c r="E136" s="21" t="s">
        <v>567</v>
      </c>
      <c r="F136" s="21" t="s">
        <v>568</v>
      </c>
      <c r="G136" s="21" t="s">
        <v>651</v>
      </c>
      <c r="H136" s="22" t="s">
        <v>665</v>
      </c>
      <c r="I136" s="22"/>
      <c r="J136" s="21" t="s">
        <v>666</v>
      </c>
      <c r="K136" s="21" t="s">
        <v>186</v>
      </c>
      <c r="L136" s="21" t="s">
        <v>49</v>
      </c>
      <c r="M136" s="20">
        <v>28.3</v>
      </c>
      <c r="N136" s="20">
        <v>28.3</v>
      </c>
      <c r="O136" s="20">
        <v>0</v>
      </c>
      <c r="P136" s="20">
        <v>0</v>
      </c>
      <c r="Q136" s="20">
        <v>0</v>
      </c>
      <c r="R136" s="20">
        <v>28.3</v>
      </c>
      <c r="S136" s="40"/>
      <c r="T136" s="46">
        <f t="shared" si="4"/>
        <v>0</v>
      </c>
      <c r="U136" s="40"/>
      <c r="V136" s="20">
        <v>20</v>
      </c>
      <c r="W136" s="40"/>
      <c r="X136" s="40"/>
      <c r="Y136" s="40"/>
      <c r="Z136" s="40"/>
      <c r="AA136" s="21" t="s">
        <v>216</v>
      </c>
      <c r="AB136" s="21" t="s">
        <v>386</v>
      </c>
      <c r="AC136" s="22" t="s">
        <v>665</v>
      </c>
      <c r="AD136" s="21" t="s">
        <v>52</v>
      </c>
    </row>
    <row r="137" s="5" customFormat="1" ht="50" customHeight="1" spans="1:30">
      <c r="A137" s="20">
        <v>130</v>
      </c>
      <c r="B137" s="21" t="s">
        <v>667</v>
      </c>
      <c r="C137" s="21" t="s">
        <v>668</v>
      </c>
      <c r="D137" s="22" t="s">
        <v>41</v>
      </c>
      <c r="E137" s="21" t="s">
        <v>567</v>
      </c>
      <c r="F137" s="21" t="s">
        <v>669</v>
      </c>
      <c r="G137" s="21" t="s">
        <v>670</v>
      </c>
      <c r="H137" s="22" t="s">
        <v>671</v>
      </c>
      <c r="I137" s="22"/>
      <c r="J137" s="21" t="s">
        <v>672</v>
      </c>
      <c r="K137" s="21" t="s">
        <v>331</v>
      </c>
      <c r="L137" s="21" t="s">
        <v>49</v>
      </c>
      <c r="M137" s="20">
        <v>50</v>
      </c>
      <c r="N137" s="20">
        <v>50</v>
      </c>
      <c r="O137" s="20">
        <v>0</v>
      </c>
      <c r="P137" s="20">
        <v>0</v>
      </c>
      <c r="Q137" s="20">
        <v>50</v>
      </c>
      <c r="R137" s="20">
        <v>0</v>
      </c>
      <c r="S137" s="40"/>
      <c r="T137" s="46">
        <f t="shared" si="4"/>
        <v>0</v>
      </c>
      <c r="U137" s="40"/>
      <c r="V137" s="20">
        <v>10</v>
      </c>
      <c r="W137" s="40"/>
      <c r="X137" s="40"/>
      <c r="Y137" s="40"/>
      <c r="Z137" s="40"/>
      <c r="AA137" s="21" t="s">
        <v>174</v>
      </c>
      <c r="AB137" s="21" t="s">
        <v>240</v>
      </c>
      <c r="AC137" s="22" t="s">
        <v>671</v>
      </c>
      <c r="AD137" s="21" t="s">
        <v>52</v>
      </c>
    </row>
    <row r="138" s="5" customFormat="1" ht="73" customHeight="1" spans="1:30">
      <c r="A138" s="20">
        <v>131</v>
      </c>
      <c r="B138" s="21" t="s">
        <v>673</v>
      </c>
      <c r="C138" s="21" t="s">
        <v>674</v>
      </c>
      <c r="D138" s="22" t="s">
        <v>41</v>
      </c>
      <c r="E138" s="21" t="s">
        <v>567</v>
      </c>
      <c r="F138" s="21" t="s">
        <v>669</v>
      </c>
      <c r="G138" s="21" t="s">
        <v>670</v>
      </c>
      <c r="H138" s="22" t="s">
        <v>675</v>
      </c>
      <c r="I138" s="22"/>
      <c r="J138" s="21" t="s">
        <v>676</v>
      </c>
      <c r="K138" s="21" t="s">
        <v>48</v>
      </c>
      <c r="L138" s="21" t="s">
        <v>70</v>
      </c>
      <c r="M138" s="20">
        <v>32</v>
      </c>
      <c r="N138" s="20">
        <v>30.518044</v>
      </c>
      <c r="O138" s="20">
        <v>0</v>
      </c>
      <c r="P138" s="20">
        <v>0</v>
      </c>
      <c r="Q138" s="20">
        <v>0</v>
      </c>
      <c r="R138" s="20">
        <v>30.518044</v>
      </c>
      <c r="S138" s="40"/>
      <c r="T138" s="46">
        <f t="shared" si="4"/>
        <v>1.481956</v>
      </c>
      <c r="U138" s="40"/>
      <c r="V138" s="21" t="s">
        <v>677</v>
      </c>
      <c r="W138" s="40"/>
      <c r="X138" s="40"/>
      <c r="Y138" s="40"/>
      <c r="Z138" s="40"/>
      <c r="AA138" s="21">
        <v>20240501</v>
      </c>
      <c r="AB138" s="21">
        <v>20240530</v>
      </c>
      <c r="AC138" s="22" t="s">
        <v>675</v>
      </c>
      <c r="AD138" s="21" t="s">
        <v>52</v>
      </c>
    </row>
    <row r="139" s="5" customFormat="1" ht="50" customHeight="1" spans="1:30">
      <c r="A139" s="20">
        <v>132</v>
      </c>
      <c r="B139" s="21" t="s">
        <v>678</v>
      </c>
      <c r="C139" s="21" t="s">
        <v>679</v>
      </c>
      <c r="D139" s="22" t="s">
        <v>41</v>
      </c>
      <c r="E139" s="21" t="s">
        <v>567</v>
      </c>
      <c r="F139" s="21" t="s">
        <v>669</v>
      </c>
      <c r="G139" s="21" t="s">
        <v>680</v>
      </c>
      <c r="H139" s="22" t="s">
        <v>681</v>
      </c>
      <c r="I139" s="22"/>
      <c r="J139" s="21" t="s">
        <v>682</v>
      </c>
      <c r="K139" s="21" t="s">
        <v>212</v>
      </c>
      <c r="L139" s="21" t="s">
        <v>645</v>
      </c>
      <c r="M139" s="20">
        <v>55</v>
      </c>
      <c r="N139" s="20">
        <v>50</v>
      </c>
      <c r="O139" s="20">
        <v>0</v>
      </c>
      <c r="P139" s="20">
        <v>0</v>
      </c>
      <c r="Q139" s="20">
        <v>50</v>
      </c>
      <c r="R139" s="20">
        <v>0</v>
      </c>
      <c r="S139" s="40"/>
      <c r="T139" s="46">
        <f t="shared" si="4"/>
        <v>5</v>
      </c>
      <c r="U139" s="40"/>
      <c r="V139" s="20">
        <v>14</v>
      </c>
      <c r="W139" s="40"/>
      <c r="X139" s="40"/>
      <c r="Y139" s="40"/>
      <c r="Z139" s="40"/>
      <c r="AA139" s="21" t="s">
        <v>683</v>
      </c>
      <c r="AB139" s="21" t="s">
        <v>684</v>
      </c>
      <c r="AC139" s="22" t="s">
        <v>681</v>
      </c>
      <c r="AD139" s="21" t="s">
        <v>79</v>
      </c>
    </row>
    <row r="140" s="5" customFormat="1" ht="50" customHeight="1" spans="1:30">
      <c r="A140" s="20">
        <v>133</v>
      </c>
      <c r="B140" s="21" t="s">
        <v>685</v>
      </c>
      <c r="C140" s="21" t="s">
        <v>686</v>
      </c>
      <c r="D140" s="22" t="s">
        <v>41</v>
      </c>
      <c r="E140" s="21" t="s">
        <v>567</v>
      </c>
      <c r="F140" s="21" t="s">
        <v>669</v>
      </c>
      <c r="G140" s="21" t="s">
        <v>680</v>
      </c>
      <c r="H140" s="22" t="s">
        <v>687</v>
      </c>
      <c r="I140" s="22"/>
      <c r="J140" s="21" t="s">
        <v>688</v>
      </c>
      <c r="K140" s="21" t="s">
        <v>268</v>
      </c>
      <c r="L140" s="21" t="s">
        <v>645</v>
      </c>
      <c r="M140" s="20">
        <v>65</v>
      </c>
      <c r="N140" s="20">
        <v>60</v>
      </c>
      <c r="O140" s="20">
        <v>0</v>
      </c>
      <c r="P140" s="20">
        <v>0</v>
      </c>
      <c r="Q140" s="20">
        <v>60</v>
      </c>
      <c r="R140" s="20">
        <v>0</v>
      </c>
      <c r="S140" s="40"/>
      <c r="T140" s="46">
        <f t="shared" si="4"/>
        <v>5</v>
      </c>
      <c r="U140" s="40"/>
      <c r="V140" s="20">
        <v>12</v>
      </c>
      <c r="W140" s="40"/>
      <c r="X140" s="40"/>
      <c r="Y140" s="40"/>
      <c r="Z140" s="40"/>
      <c r="AA140" s="21" t="s">
        <v>144</v>
      </c>
      <c r="AB140" s="21" t="s">
        <v>168</v>
      </c>
      <c r="AC140" s="22" t="s">
        <v>687</v>
      </c>
      <c r="AD140" s="21" t="s">
        <v>79</v>
      </c>
    </row>
    <row r="141" s="5" customFormat="1" ht="50" customHeight="1" spans="1:30">
      <c r="A141" s="20">
        <v>134</v>
      </c>
      <c r="B141" s="21" t="s">
        <v>689</v>
      </c>
      <c r="C141" s="21" t="s">
        <v>690</v>
      </c>
      <c r="D141" s="22" t="s">
        <v>41</v>
      </c>
      <c r="E141" s="21" t="s">
        <v>567</v>
      </c>
      <c r="F141" s="21" t="s">
        <v>669</v>
      </c>
      <c r="G141" s="21" t="s">
        <v>680</v>
      </c>
      <c r="H141" s="22" t="s">
        <v>691</v>
      </c>
      <c r="I141" s="22"/>
      <c r="J141" s="21" t="s">
        <v>692</v>
      </c>
      <c r="K141" s="21" t="s">
        <v>595</v>
      </c>
      <c r="L141" s="21" t="s">
        <v>645</v>
      </c>
      <c r="M141" s="20">
        <v>45</v>
      </c>
      <c r="N141" s="20">
        <v>40</v>
      </c>
      <c r="O141" s="20">
        <v>0</v>
      </c>
      <c r="P141" s="20">
        <v>0</v>
      </c>
      <c r="Q141" s="20">
        <v>40</v>
      </c>
      <c r="R141" s="20">
        <v>0</v>
      </c>
      <c r="S141" s="40"/>
      <c r="T141" s="46">
        <f t="shared" si="4"/>
        <v>5</v>
      </c>
      <c r="U141" s="40"/>
      <c r="V141" s="20">
        <v>10</v>
      </c>
      <c r="W141" s="40"/>
      <c r="X141" s="40"/>
      <c r="Y141" s="40"/>
      <c r="Z141" s="40"/>
      <c r="AA141" s="21" t="s">
        <v>226</v>
      </c>
      <c r="AB141" s="21" t="s">
        <v>255</v>
      </c>
      <c r="AC141" s="22" t="s">
        <v>691</v>
      </c>
      <c r="AD141" s="21" t="s">
        <v>79</v>
      </c>
    </row>
    <row r="142" s="5" customFormat="1" ht="50" customHeight="1" spans="1:30">
      <c r="A142" s="20">
        <v>135</v>
      </c>
      <c r="B142" s="21" t="s">
        <v>693</v>
      </c>
      <c r="C142" s="21" t="s">
        <v>694</v>
      </c>
      <c r="D142" s="22" t="s">
        <v>41</v>
      </c>
      <c r="E142" s="21" t="s">
        <v>567</v>
      </c>
      <c r="F142" s="21" t="s">
        <v>669</v>
      </c>
      <c r="G142" s="21" t="s">
        <v>680</v>
      </c>
      <c r="H142" s="22" t="s">
        <v>695</v>
      </c>
      <c r="I142" s="22"/>
      <c r="J142" s="21" t="s">
        <v>696</v>
      </c>
      <c r="K142" s="21" t="s">
        <v>362</v>
      </c>
      <c r="L142" s="21" t="s">
        <v>645</v>
      </c>
      <c r="M142" s="20">
        <v>55</v>
      </c>
      <c r="N142" s="20">
        <v>50</v>
      </c>
      <c r="O142" s="20">
        <v>0</v>
      </c>
      <c r="P142" s="20">
        <v>0</v>
      </c>
      <c r="Q142" s="20">
        <v>50</v>
      </c>
      <c r="R142" s="20">
        <v>0</v>
      </c>
      <c r="S142" s="40"/>
      <c r="T142" s="46">
        <f t="shared" si="4"/>
        <v>5</v>
      </c>
      <c r="U142" s="40"/>
      <c r="V142" s="20">
        <v>10</v>
      </c>
      <c r="W142" s="40"/>
      <c r="X142" s="40"/>
      <c r="Y142" s="40"/>
      <c r="Z142" s="40"/>
      <c r="AA142" s="21" t="s">
        <v>174</v>
      </c>
      <c r="AB142" s="21" t="s">
        <v>227</v>
      </c>
      <c r="AC142" s="22" t="s">
        <v>695</v>
      </c>
      <c r="AD142" s="21" t="s">
        <v>79</v>
      </c>
    </row>
    <row r="143" s="5" customFormat="1" ht="50" customHeight="1" spans="1:30">
      <c r="A143" s="20">
        <v>136</v>
      </c>
      <c r="B143" s="21" t="s">
        <v>697</v>
      </c>
      <c r="C143" s="21" t="s">
        <v>698</v>
      </c>
      <c r="D143" s="22" t="s">
        <v>41</v>
      </c>
      <c r="E143" s="21" t="s">
        <v>567</v>
      </c>
      <c r="F143" s="21" t="s">
        <v>669</v>
      </c>
      <c r="G143" s="21" t="s">
        <v>680</v>
      </c>
      <c r="H143" s="22" t="s">
        <v>699</v>
      </c>
      <c r="I143" s="22"/>
      <c r="J143" s="21" t="s">
        <v>700</v>
      </c>
      <c r="K143" s="21" t="s">
        <v>644</v>
      </c>
      <c r="L143" s="21" t="s">
        <v>645</v>
      </c>
      <c r="M143" s="20">
        <v>50</v>
      </c>
      <c r="N143" s="20">
        <v>50</v>
      </c>
      <c r="O143" s="20">
        <v>0</v>
      </c>
      <c r="P143" s="20">
        <v>0</v>
      </c>
      <c r="Q143" s="20">
        <v>50</v>
      </c>
      <c r="R143" s="20">
        <v>0</v>
      </c>
      <c r="S143" s="40"/>
      <c r="T143" s="46">
        <f t="shared" si="4"/>
        <v>0</v>
      </c>
      <c r="U143" s="40"/>
      <c r="V143" s="20">
        <v>10</v>
      </c>
      <c r="W143" s="40"/>
      <c r="X143" s="40"/>
      <c r="Y143" s="40"/>
      <c r="Z143" s="40"/>
      <c r="AA143" s="21" t="s">
        <v>216</v>
      </c>
      <c r="AB143" s="21" t="s">
        <v>255</v>
      </c>
      <c r="AC143" s="22" t="s">
        <v>699</v>
      </c>
      <c r="AD143" s="21" t="s">
        <v>52</v>
      </c>
    </row>
    <row r="144" s="5" customFormat="1" ht="50" customHeight="1" spans="1:30">
      <c r="A144" s="20">
        <v>137</v>
      </c>
      <c r="B144" s="21" t="s">
        <v>701</v>
      </c>
      <c r="C144" s="21" t="s">
        <v>702</v>
      </c>
      <c r="D144" s="22" t="s">
        <v>41</v>
      </c>
      <c r="E144" s="21" t="s">
        <v>703</v>
      </c>
      <c r="F144" s="21" t="s">
        <v>704</v>
      </c>
      <c r="G144" s="21" t="s">
        <v>705</v>
      </c>
      <c r="H144" s="22" t="s">
        <v>706</v>
      </c>
      <c r="I144" s="22" t="s">
        <v>707</v>
      </c>
      <c r="J144" s="21" t="s">
        <v>68</v>
      </c>
      <c r="K144" s="21" t="s">
        <v>68</v>
      </c>
      <c r="L144" s="21" t="s">
        <v>70</v>
      </c>
      <c r="M144" s="20">
        <v>361.5</v>
      </c>
      <c r="N144" s="20">
        <v>361.5</v>
      </c>
      <c r="O144" s="20">
        <v>360</v>
      </c>
      <c r="P144" s="20">
        <v>0</v>
      </c>
      <c r="Q144" s="20">
        <v>0</v>
      </c>
      <c r="R144" s="20">
        <v>1.5</v>
      </c>
      <c r="S144" s="40"/>
      <c r="T144" s="46">
        <f t="shared" si="4"/>
        <v>0</v>
      </c>
      <c r="U144" s="40"/>
      <c r="V144" s="20">
        <v>1200</v>
      </c>
      <c r="W144" s="40"/>
      <c r="X144" s="40"/>
      <c r="Y144" s="40"/>
      <c r="Z144" s="40"/>
      <c r="AA144" s="21" t="s">
        <v>708</v>
      </c>
      <c r="AB144" s="21" t="s">
        <v>180</v>
      </c>
      <c r="AC144" s="22" t="s">
        <v>709</v>
      </c>
      <c r="AD144" s="21" t="s">
        <v>52</v>
      </c>
    </row>
    <row r="145" s="5" customFormat="1" ht="50" customHeight="1" spans="1:30">
      <c r="A145" s="20">
        <v>138</v>
      </c>
      <c r="B145" s="59" t="s">
        <v>710</v>
      </c>
      <c r="C145" s="23" t="s">
        <v>711</v>
      </c>
      <c r="D145" s="22" t="s">
        <v>41</v>
      </c>
      <c r="E145" s="23" t="s">
        <v>567</v>
      </c>
      <c r="F145" s="21" t="s">
        <v>568</v>
      </c>
      <c r="G145" s="21" t="s">
        <v>651</v>
      </c>
      <c r="H145" s="22" t="s">
        <v>712</v>
      </c>
      <c r="I145" s="22"/>
      <c r="J145" s="21" t="s">
        <v>511</v>
      </c>
      <c r="K145" s="21" t="s">
        <v>511</v>
      </c>
      <c r="L145" s="21" t="s">
        <v>661</v>
      </c>
      <c r="M145" s="56">
        <v>1641.2</v>
      </c>
      <c r="N145" s="56">
        <v>200</v>
      </c>
      <c r="O145" s="20"/>
      <c r="P145" s="20"/>
      <c r="Q145" s="20"/>
      <c r="R145" s="20">
        <v>200</v>
      </c>
      <c r="S145" s="40"/>
      <c r="T145" s="46">
        <f t="shared" si="4"/>
        <v>1441.2</v>
      </c>
      <c r="U145" s="40"/>
      <c r="V145" s="20">
        <v>4489</v>
      </c>
      <c r="W145" s="40"/>
      <c r="X145" s="40"/>
      <c r="Y145" s="40"/>
      <c r="Z145" s="40"/>
      <c r="AA145" s="21" t="s">
        <v>713</v>
      </c>
      <c r="AB145" s="21">
        <v>2024.11</v>
      </c>
      <c r="AC145" s="22" t="s">
        <v>714</v>
      </c>
      <c r="AD145" s="21" t="s">
        <v>52</v>
      </c>
    </row>
    <row r="146" s="5" customFormat="1" ht="50" customHeight="1" spans="1:30">
      <c r="A146" s="20">
        <v>139</v>
      </c>
      <c r="B146" s="59" t="s">
        <v>715</v>
      </c>
      <c r="C146" s="23" t="s">
        <v>716</v>
      </c>
      <c r="D146" s="22" t="s">
        <v>41</v>
      </c>
      <c r="E146" s="23" t="s">
        <v>567</v>
      </c>
      <c r="F146" s="21" t="s">
        <v>568</v>
      </c>
      <c r="G146" s="21" t="s">
        <v>651</v>
      </c>
      <c r="H146" s="22" t="s">
        <v>717</v>
      </c>
      <c r="I146" s="22"/>
      <c r="J146" s="21" t="s">
        <v>331</v>
      </c>
      <c r="K146" s="21" t="s">
        <v>331</v>
      </c>
      <c r="L146" s="21" t="s">
        <v>661</v>
      </c>
      <c r="M146" s="56">
        <v>1435.23</v>
      </c>
      <c r="N146" s="56">
        <v>100</v>
      </c>
      <c r="O146" s="20"/>
      <c r="P146" s="20"/>
      <c r="Q146" s="20"/>
      <c r="R146" s="20">
        <v>100</v>
      </c>
      <c r="S146" s="40"/>
      <c r="T146" s="46">
        <f t="shared" si="4"/>
        <v>1335.23</v>
      </c>
      <c r="U146" s="40"/>
      <c r="V146" s="20">
        <v>2578</v>
      </c>
      <c r="W146" s="40"/>
      <c r="X146" s="40"/>
      <c r="Y146" s="40"/>
      <c r="Z146" s="40"/>
      <c r="AA146" s="21" t="s">
        <v>718</v>
      </c>
      <c r="AB146" s="21">
        <v>2024.11</v>
      </c>
      <c r="AC146" s="22" t="s">
        <v>714</v>
      </c>
      <c r="AD146" s="21" t="s">
        <v>52</v>
      </c>
    </row>
    <row r="147" s="5" customFormat="1" ht="50" customHeight="1" spans="1:30">
      <c r="A147" s="20">
        <v>140</v>
      </c>
      <c r="B147" s="59" t="s">
        <v>719</v>
      </c>
      <c r="C147" s="23" t="s">
        <v>716</v>
      </c>
      <c r="D147" s="22" t="s">
        <v>41</v>
      </c>
      <c r="E147" s="23" t="s">
        <v>567</v>
      </c>
      <c r="F147" s="21" t="s">
        <v>568</v>
      </c>
      <c r="G147" s="21" t="s">
        <v>651</v>
      </c>
      <c r="H147" s="22" t="s">
        <v>720</v>
      </c>
      <c r="I147" s="22"/>
      <c r="J147" s="21" t="s">
        <v>331</v>
      </c>
      <c r="K147" s="21" t="s">
        <v>331</v>
      </c>
      <c r="L147" s="21" t="s">
        <v>661</v>
      </c>
      <c r="M147" s="56">
        <v>2305.24</v>
      </c>
      <c r="N147" s="56">
        <v>400</v>
      </c>
      <c r="O147" s="20"/>
      <c r="P147" s="20"/>
      <c r="Q147" s="20"/>
      <c r="R147" s="20">
        <v>400</v>
      </c>
      <c r="S147" s="40"/>
      <c r="T147" s="46">
        <f t="shared" si="4"/>
        <v>1905.24</v>
      </c>
      <c r="U147" s="40"/>
      <c r="V147" s="20">
        <v>5176</v>
      </c>
      <c r="W147" s="40"/>
      <c r="X147" s="40"/>
      <c r="Y147" s="40"/>
      <c r="Z147" s="40"/>
      <c r="AA147" s="21" t="s">
        <v>718</v>
      </c>
      <c r="AB147" s="21">
        <v>2024.1</v>
      </c>
      <c r="AC147" s="22" t="s">
        <v>714</v>
      </c>
      <c r="AD147" s="21" t="s">
        <v>52</v>
      </c>
    </row>
    <row r="148" s="5" customFormat="1" ht="50" customHeight="1" spans="1:30">
      <c r="A148" s="20">
        <v>141</v>
      </c>
      <c r="B148" s="59" t="s">
        <v>721</v>
      </c>
      <c r="C148" s="23" t="s">
        <v>722</v>
      </c>
      <c r="D148" s="22" t="s">
        <v>41</v>
      </c>
      <c r="E148" s="23" t="s">
        <v>567</v>
      </c>
      <c r="F148" s="21" t="s">
        <v>568</v>
      </c>
      <c r="G148" s="21" t="s">
        <v>651</v>
      </c>
      <c r="H148" s="22" t="s">
        <v>723</v>
      </c>
      <c r="I148" s="22"/>
      <c r="J148" s="21" t="s">
        <v>584</v>
      </c>
      <c r="K148" s="21" t="s">
        <v>584</v>
      </c>
      <c r="L148" s="21" t="s">
        <v>661</v>
      </c>
      <c r="M148" s="56">
        <v>164.92</v>
      </c>
      <c r="N148" s="56">
        <v>14</v>
      </c>
      <c r="O148" s="20"/>
      <c r="P148" s="20"/>
      <c r="Q148" s="20"/>
      <c r="R148" s="20">
        <v>14</v>
      </c>
      <c r="S148" s="40"/>
      <c r="T148" s="46">
        <f t="shared" ref="T148:T176" si="5">M148-N148</f>
        <v>150.92</v>
      </c>
      <c r="U148" s="40"/>
      <c r="V148" s="20">
        <v>480</v>
      </c>
      <c r="W148" s="40"/>
      <c r="X148" s="40"/>
      <c r="Y148" s="40"/>
      <c r="Z148" s="40"/>
      <c r="AA148" s="21" t="s">
        <v>724</v>
      </c>
      <c r="AB148" s="21">
        <v>2023.12</v>
      </c>
      <c r="AC148" s="22" t="s">
        <v>714</v>
      </c>
      <c r="AD148" s="21" t="s">
        <v>52</v>
      </c>
    </row>
    <row r="149" s="5" customFormat="1" ht="50" customHeight="1" spans="1:30">
      <c r="A149" s="20">
        <v>142</v>
      </c>
      <c r="B149" s="59" t="s">
        <v>725</v>
      </c>
      <c r="C149" s="23" t="s">
        <v>726</v>
      </c>
      <c r="D149" s="22" t="s">
        <v>41</v>
      </c>
      <c r="E149" s="23" t="s">
        <v>567</v>
      </c>
      <c r="F149" s="21" t="s">
        <v>568</v>
      </c>
      <c r="G149" s="21" t="s">
        <v>651</v>
      </c>
      <c r="H149" s="22" t="s">
        <v>727</v>
      </c>
      <c r="I149" s="22"/>
      <c r="J149" s="21" t="s">
        <v>48</v>
      </c>
      <c r="K149" s="21" t="s">
        <v>48</v>
      </c>
      <c r="L149" s="21" t="s">
        <v>661</v>
      </c>
      <c r="M149" s="56">
        <v>530.85</v>
      </c>
      <c r="N149" s="56">
        <v>75</v>
      </c>
      <c r="O149" s="20"/>
      <c r="P149" s="20"/>
      <c r="Q149" s="20">
        <v>20</v>
      </c>
      <c r="R149" s="20">
        <v>55</v>
      </c>
      <c r="S149" s="40"/>
      <c r="T149" s="46">
        <f t="shared" si="5"/>
        <v>455.85</v>
      </c>
      <c r="U149" s="40"/>
      <c r="V149" s="20">
        <v>1533</v>
      </c>
      <c r="W149" s="40"/>
      <c r="X149" s="40"/>
      <c r="Y149" s="40"/>
      <c r="Z149" s="40"/>
      <c r="AA149" s="21" t="s">
        <v>728</v>
      </c>
      <c r="AB149" s="21">
        <v>2024.6</v>
      </c>
      <c r="AC149" s="22" t="s">
        <v>714</v>
      </c>
      <c r="AD149" s="21" t="s">
        <v>52</v>
      </c>
    </row>
    <row r="150" s="5" customFormat="1" ht="50" customHeight="1" spans="1:30">
      <c r="A150" s="20">
        <v>143</v>
      </c>
      <c r="B150" s="59" t="s">
        <v>729</v>
      </c>
      <c r="C150" s="23" t="s">
        <v>730</v>
      </c>
      <c r="D150" s="22" t="s">
        <v>41</v>
      </c>
      <c r="E150" s="23" t="s">
        <v>567</v>
      </c>
      <c r="F150" s="21" t="s">
        <v>568</v>
      </c>
      <c r="G150" s="21" t="s">
        <v>651</v>
      </c>
      <c r="H150" s="22" t="s">
        <v>731</v>
      </c>
      <c r="I150" s="22"/>
      <c r="J150" s="21" t="s">
        <v>362</v>
      </c>
      <c r="K150" s="21" t="s">
        <v>362</v>
      </c>
      <c r="L150" s="21" t="s">
        <v>661</v>
      </c>
      <c r="M150" s="56">
        <v>174.7</v>
      </c>
      <c r="N150" s="56">
        <v>26</v>
      </c>
      <c r="O150" s="20"/>
      <c r="P150" s="20"/>
      <c r="Q150" s="20">
        <v>10</v>
      </c>
      <c r="R150" s="20">
        <v>16</v>
      </c>
      <c r="S150" s="40"/>
      <c r="T150" s="46">
        <f t="shared" si="5"/>
        <v>148.7</v>
      </c>
      <c r="U150" s="40"/>
      <c r="V150" s="20">
        <v>370</v>
      </c>
      <c r="W150" s="40"/>
      <c r="X150" s="40"/>
      <c r="Y150" s="40"/>
      <c r="Z150" s="40"/>
      <c r="AA150" s="21" t="s">
        <v>732</v>
      </c>
      <c r="AB150" s="21">
        <v>2024.6</v>
      </c>
      <c r="AC150" s="22" t="s">
        <v>714</v>
      </c>
      <c r="AD150" s="21" t="s">
        <v>52</v>
      </c>
    </row>
    <row r="151" s="5" customFormat="1" ht="50" customHeight="1" spans="1:30">
      <c r="A151" s="20">
        <v>144</v>
      </c>
      <c r="B151" s="59" t="s">
        <v>733</v>
      </c>
      <c r="C151" s="23" t="s">
        <v>734</v>
      </c>
      <c r="D151" s="22" t="s">
        <v>41</v>
      </c>
      <c r="E151" s="23" t="s">
        <v>567</v>
      </c>
      <c r="F151" s="21" t="s">
        <v>568</v>
      </c>
      <c r="G151" s="21" t="s">
        <v>651</v>
      </c>
      <c r="H151" s="22" t="s">
        <v>735</v>
      </c>
      <c r="I151" s="22"/>
      <c r="J151" s="21" t="s">
        <v>212</v>
      </c>
      <c r="K151" s="21" t="s">
        <v>212</v>
      </c>
      <c r="L151" s="21" t="s">
        <v>661</v>
      </c>
      <c r="M151" s="56">
        <v>1005.8</v>
      </c>
      <c r="N151" s="56">
        <v>56</v>
      </c>
      <c r="O151" s="20"/>
      <c r="P151" s="20"/>
      <c r="Q151" s="20"/>
      <c r="R151" s="20">
        <v>56</v>
      </c>
      <c r="S151" s="40"/>
      <c r="T151" s="46">
        <f t="shared" si="5"/>
        <v>949.8</v>
      </c>
      <c r="U151" s="40"/>
      <c r="V151" s="20">
        <v>2569</v>
      </c>
      <c r="W151" s="40"/>
      <c r="X151" s="40"/>
      <c r="Y151" s="40"/>
      <c r="Z151" s="40"/>
      <c r="AA151" s="21" t="s">
        <v>736</v>
      </c>
      <c r="AB151" s="21">
        <v>2024.7</v>
      </c>
      <c r="AC151" s="22" t="s">
        <v>714</v>
      </c>
      <c r="AD151" s="21" t="s">
        <v>52</v>
      </c>
    </row>
    <row r="152" s="5" customFormat="1" ht="50" customHeight="1" spans="1:30">
      <c r="A152" s="20">
        <v>145</v>
      </c>
      <c r="B152" s="59" t="s">
        <v>737</v>
      </c>
      <c r="C152" s="23" t="s">
        <v>738</v>
      </c>
      <c r="D152" s="22" t="s">
        <v>41</v>
      </c>
      <c r="E152" s="23" t="s">
        <v>567</v>
      </c>
      <c r="F152" s="21" t="s">
        <v>568</v>
      </c>
      <c r="G152" s="21" t="s">
        <v>651</v>
      </c>
      <c r="H152" s="22" t="s">
        <v>739</v>
      </c>
      <c r="I152" s="22"/>
      <c r="J152" s="21" t="s">
        <v>268</v>
      </c>
      <c r="K152" s="21" t="s">
        <v>268</v>
      </c>
      <c r="L152" s="21" t="s">
        <v>661</v>
      </c>
      <c r="M152" s="56">
        <v>2189.84</v>
      </c>
      <c r="N152" s="56">
        <v>170</v>
      </c>
      <c r="O152" s="20"/>
      <c r="P152" s="20"/>
      <c r="Q152" s="20">
        <v>50</v>
      </c>
      <c r="R152" s="20">
        <v>120</v>
      </c>
      <c r="S152" s="40"/>
      <c r="T152" s="46">
        <f t="shared" si="5"/>
        <v>2019.84</v>
      </c>
      <c r="U152" s="40"/>
      <c r="V152" s="20">
        <v>4750</v>
      </c>
      <c r="W152" s="40"/>
      <c r="X152" s="40"/>
      <c r="Y152" s="40"/>
      <c r="Z152" s="40"/>
      <c r="AA152" s="21" t="s">
        <v>728</v>
      </c>
      <c r="AB152" s="21">
        <v>2024.11</v>
      </c>
      <c r="AC152" s="22" t="s">
        <v>714</v>
      </c>
      <c r="AD152" s="21" t="s">
        <v>52</v>
      </c>
    </row>
    <row r="153" s="5" customFormat="1" ht="50" customHeight="1" spans="1:30">
      <c r="A153" s="20">
        <v>146</v>
      </c>
      <c r="B153" s="59" t="s">
        <v>740</v>
      </c>
      <c r="C153" s="21" t="s">
        <v>741</v>
      </c>
      <c r="D153" s="22" t="s">
        <v>41</v>
      </c>
      <c r="E153" s="21" t="s">
        <v>42</v>
      </c>
      <c r="F153" s="21" t="s">
        <v>443</v>
      </c>
      <c r="G153" s="21" t="s">
        <v>742</v>
      </c>
      <c r="H153" s="22" t="s">
        <v>743</v>
      </c>
      <c r="I153" s="22"/>
      <c r="J153" s="21" t="s">
        <v>744</v>
      </c>
      <c r="K153" s="21" t="s">
        <v>744</v>
      </c>
      <c r="L153" s="21" t="s">
        <v>49</v>
      </c>
      <c r="M153" s="20">
        <v>280</v>
      </c>
      <c r="N153" s="20">
        <v>280</v>
      </c>
      <c r="O153" s="20"/>
      <c r="P153" s="20"/>
      <c r="Q153" s="20">
        <v>80</v>
      </c>
      <c r="R153" s="20">
        <v>200</v>
      </c>
      <c r="S153" s="40"/>
      <c r="T153" s="46">
        <f t="shared" si="5"/>
        <v>0</v>
      </c>
      <c r="U153" s="40">
        <v>3</v>
      </c>
      <c r="V153" s="20">
        <v>9</v>
      </c>
      <c r="W153" s="40">
        <v>1</v>
      </c>
      <c r="X153" s="40">
        <v>3</v>
      </c>
      <c r="Y153" s="40"/>
      <c r="Z153" s="40"/>
      <c r="AA153" s="50">
        <v>45292</v>
      </c>
      <c r="AB153" s="50">
        <v>45473</v>
      </c>
      <c r="AC153" s="22" t="s">
        <v>745</v>
      </c>
      <c r="AD153" s="21" t="s">
        <v>52</v>
      </c>
    </row>
    <row r="154" s="5" customFormat="1" ht="50" customHeight="1" spans="1:30">
      <c r="A154" s="20">
        <v>147</v>
      </c>
      <c r="B154" s="59" t="s">
        <v>746</v>
      </c>
      <c r="C154" s="21" t="s">
        <v>747</v>
      </c>
      <c r="D154" s="22" t="s">
        <v>748</v>
      </c>
      <c r="E154" s="21" t="s">
        <v>567</v>
      </c>
      <c r="F154" s="21" t="s">
        <v>568</v>
      </c>
      <c r="G154" s="21" t="s">
        <v>651</v>
      </c>
      <c r="H154" s="22" t="s">
        <v>749</v>
      </c>
      <c r="I154" s="22"/>
      <c r="J154" s="21" t="s">
        <v>750</v>
      </c>
      <c r="K154" s="21" t="s">
        <v>179</v>
      </c>
      <c r="L154" s="21" t="s">
        <v>49</v>
      </c>
      <c r="M154" s="20">
        <v>40</v>
      </c>
      <c r="N154" s="20">
        <v>40</v>
      </c>
      <c r="O154" s="20"/>
      <c r="P154" s="20"/>
      <c r="Q154" s="20">
        <v>40</v>
      </c>
      <c r="R154" s="20"/>
      <c r="S154" s="40"/>
      <c r="T154" s="46">
        <f t="shared" si="5"/>
        <v>0</v>
      </c>
      <c r="U154" s="40">
        <v>2</v>
      </c>
      <c r="V154" s="20">
        <v>3</v>
      </c>
      <c r="W154" s="40">
        <v>1</v>
      </c>
      <c r="X154" s="40">
        <v>2</v>
      </c>
      <c r="Y154" s="40"/>
      <c r="Z154" s="40"/>
      <c r="AA154" s="50">
        <v>45422</v>
      </c>
      <c r="AB154" s="50">
        <v>45463</v>
      </c>
      <c r="AC154" s="22" t="s">
        <v>749</v>
      </c>
      <c r="AD154" s="21" t="s">
        <v>52</v>
      </c>
    </row>
    <row r="155" s="5" customFormat="1" ht="50" customHeight="1" spans="1:30">
      <c r="A155" s="20">
        <v>148</v>
      </c>
      <c r="B155" s="59" t="s">
        <v>751</v>
      </c>
      <c r="C155" s="21" t="s">
        <v>752</v>
      </c>
      <c r="D155" s="22" t="s">
        <v>41</v>
      </c>
      <c r="E155" s="21" t="s">
        <v>42</v>
      </c>
      <c r="F155" s="21" t="s">
        <v>568</v>
      </c>
      <c r="G155" s="21" t="s">
        <v>651</v>
      </c>
      <c r="H155" s="22" t="s">
        <v>753</v>
      </c>
      <c r="I155" s="22"/>
      <c r="J155" s="21"/>
      <c r="K155" s="21"/>
      <c r="L155" s="21" t="s">
        <v>49</v>
      </c>
      <c r="M155" s="20">
        <v>121</v>
      </c>
      <c r="N155" s="20">
        <v>121</v>
      </c>
      <c r="O155" s="20"/>
      <c r="P155" s="20"/>
      <c r="Q155" s="20">
        <v>121</v>
      </c>
      <c r="R155" s="20"/>
      <c r="S155" s="40"/>
      <c r="T155" s="46">
        <f t="shared" si="5"/>
        <v>0</v>
      </c>
      <c r="U155" s="40"/>
      <c r="V155" s="20"/>
      <c r="W155" s="40"/>
      <c r="X155" s="40"/>
      <c r="Y155" s="40"/>
      <c r="Z155" s="40"/>
      <c r="AA155" s="21">
        <v>20240815</v>
      </c>
      <c r="AB155" s="21">
        <v>20240830</v>
      </c>
      <c r="AC155" s="22"/>
      <c r="AD155" s="21" t="s">
        <v>52</v>
      </c>
    </row>
    <row r="156" s="5" customFormat="1" ht="50" customHeight="1" spans="1:30">
      <c r="A156" s="20">
        <v>149</v>
      </c>
      <c r="B156" s="59" t="s">
        <v>754</v>
      </c>
      <c r="C156" s="21" t="s">
        <v>755</v>
      </c>
      <c r="D156" s="22" t="s">
        <v>41</v>
      </c>
      <c r="E156" s="21" t="s">
        <v>42</v>
      </c>
      <c r="F156" s="21" t="s">
        <v>43</v>
      </c>
      <c r="G156" s="21" t="s">
        <v>133</v>
      </c>
      <c r="H156" s="22" t="s">
        <v>756</v>
      </c>
      <c r="I156" s="22"/>
      <c r="J156" s="21"/>
      <c r="K156" s="21"/>
      <c r="L156" s="21" t="s">
        <v>49</v>
      </c>
      <c r="M156" s="20">
        <v>3.32</v>
      </c>
      <c r="N156" s="20">
        <v>3.32</v>
      </c>
      <c r="O156" s="20"/>
      <c r="P156" s="20"/>
      <c r="Q156" s="20">
        <v>3.32</v>
      </c>
      <c r="R156" s="20"/>
      <c r="S156" s="40"/>
      <c r="T156" s="46">
        <f t="shared" si="5"/>
        <v>0</v>
      </c>
      <c r="U156" s="40"/>
      <c r="V156" s="20"/>
      <c r="W156" s="40"/>
      <c r="X156" s="40"/>
      <c r="Y156" s="40"/>
      <c r="Z156" s="40"/>
      <c r="AA156" s="21"/>
      <c r="AB156" s="21"/>
      <c r="AC156" s="22"/>
      <c r="AD156" s="21" t="s">
        <v>52</v>
      </c>
    </row>
    <row r="157" s="5" customFormat="1" ht="101" customHeight="1" spans="1:30">
      <c r="A157" s="20">
        <v>150</v>
      </c>
      <c r="B157" s="59" t="s">
        <v>757</v>
      </c>
      <c r="C157" s="21" t="s">
        <v>758</v>
      </c>
      <c r="D157" s="22" t="s">
        <v>41</v>
      </c>
      <c r="E157" s="21" t="s">
        <v>567</v>
      </c>
      <c r="F157" s="21" t="s">
        <v>669</v>
      </c>
      <c r="G157" s="21" t="s">
        <v>680</v>
      </c>
      <c r="H157" s="22" t="s">
        <v>759</v>
      </c>
      <c r="I157" s="22"/>
      <c r="J157" s="21" t="s">
        <v>68</v>
      </c>
      <c r="K157" s="21" t="s">
        <v>49</v>
      </c>
      <c r="L157" s="21" t="s">
        <v>70</v>
      </c>
      <c r="M157" s="20">
        <v>90</v>
      </c>
      <c r="N157" s="20">
        <v>90</v>
      </c>
      <c r="O157" s="20"/>
      <c r="P157" s="20"/>
      <c r="Q157" s="20">
        <v>90</v>
      </c>
      <c r="R157" s="20"/>
      <c r="S157" s="40"/>
      <c r="T157" s="46">
        <f t="shared" si="5"/>
        <v>0</v>
      </c>
      <c r="U157" s="40">
        <v>3613</v>
      </c>
      <c r="V157" s="20">
        <v>11020</v>
      </c>
      <c r="W157" s="40"/>
      <c r="X157" s="40"/>
      <c r="Y157" s="40"/>
      <c r="Z157" s="40"/>
      <c r="AA157" s="50">
        <v>45566</v>
      </c>
      <c r="AB157" s="50">
        <v>45606</v>
      </c>
      <c r="AC157" s="22" t="s">
        <v>760</v>
      </c>
      <c r="AD157" s="21" t="s">
        <v>52</v>
      </c>
    </row>
    <row r="158" s="5" customFormat="1" ht="42" customHeight="1" spans="1:30">
      <c r="A158" s="20">
        <v>151</v>
      </c>
      <c r="B158" s="59" t="s">
        <v>761</v>
      </c>
      <c r="C158" s="21" t="s">
        <v>762</v>
      </c>
      <c r="D158" s="22" t="s">
        <v>41</v>
      </c>
      <c r="E158" s="21" t="s">
        <v>42</v>
      </c>
      <c r="F158" s="21" t="s">
        <v>443</v>
      </c>
      <c r="G158" s="21" t="s">
        <v>742</v>
      </c>
      <c r="H158" s="22" t="s">
        <v>763</v>
      </c>
      <c r="I158" s="22"/>
      <c r="J158" s="21" t="s">
        <v>764</v>
      </c>
      <c r="K158" s="23" t="s">
        <v>250</v>
      </c>
      <c r="L158" s="21" t="s">
        <v>49</v>
      </c>
      <c r="M158" s="20">
        <v>47.683118</v>
      </c>
      <c r="N158" s="20">
        <v>47.683118</v>
      </c>
      <c r="O158" s="20">
        <v>19.8479</v>
      </c>
      <c r="P158" s="20"/>
      <c r="Q158" s="20"/>
      <c r="R158" s="20">
        <v>27.835218</v>
      </c>
      <c r="S158" s="40"/>
      <c r="T158" s="46">
        <f t="shared" si="5"/>
        <v>0</v>
      </c>
      <c r="U158" s="40"/>
      <c r="V158" s="20">
        <v>20</v>
      </c>
      <c r="W158" s="40"/>
      <c r="X158" s="40">
        <v>20</v>
      </c>
      <c r="Y158" s="40"/>
      <c r="Z158" s="40"/>
      <c r="AA158" s="50">
        <v>45531</v>
      </c>
      <c r="AB158" s="50">
        <v>45570</v>
      </c>
      <c r="AC158" s="22" t="s">
        <v>765</v>
      </c>
      <c r="AD158" s="21" t="s">
        <v>52</v>
      </c>
    </row>
    <row r="159" s="5" customFormat="1" ht="42" customHeight="1" spans="1:30">
      <c r="A159" s="20">
        <v>152</v>
      </c>
      <c r="B159" s="59" t="s">
        <v>766</v>
      </c>
      <c r="C159" s="21" t="s">
        <v>767</v>
      </c>
      <c r="D159" s="22" t="s">
        <v>41</v>
      </c>
      <c r="E159" s="21" t="s">
        <v>567</v>
      </c>
      <c r="F159" s="21" t="s">
        <v>568</v>
      </c>
      <c r="G159" s="21" t="s">
        <v>651</v>
      </c>
      <c r="H159" s="22" t="s">
        <v>768</v>
      </c>
      <c r="I159" s="22"/>
      <c r="J159" s="21" t="s">
        <v>769</v>
      </c>
      <c r="K159" s="21" t="s">
        <v>769</v>
      </c>
      <c r="L159" s="21" t="s">
        <v>49</v>
      </c>
      <c r="M159" s="20">
        <v>26</v>
      </c>
      <c r="N159" s="20">
        <v>25</v>
      </c>
      <c r="O159" s="20"/>
      <c r="P159" s="20"/>
      <c r="Q159" s="20"/>
      <c r="R159" s="20">
        <v>25</v>
      </c>
      <c r="S159" s="40"/>
      <c r="T159" s="46">
        <f t="shared" si="5"/>
        <v>1</v>
      </c>
      <c r="U159" s="40">
        <v>25</v>
      </c>
      <c r="V159" s="20">
        <v>67</v>
      </c>
      <c r="W159" s="40"/>
      <c r="X159" s="40"/>
      <c r="Y159" s="40"/>
      <c r="Z159" s="40"/>
      <c r="AA159" s="21" t="s">
        <v>770</v>
      </c>
      <c r="AB159" s="21" t="s">
        <v>771</v>
      </c>
      <c r="AC159" s="22" t="s">
        <v>768</v>
      </c>
      <c r="AD159" s="21" t="s">
        <v>52</v>
      </c>
    </row>
    <row r="160" s="5" customFormat="1" ht="42" customHeight="1" spans="1:30">
      <c r="A160" s="20">
        <v>153</v>
      </c>
      <c r="B160" s="59" t="s">
        <v>772</v>
      </c>
      <c r="C160" s="21" t="s">
        <v>773</v>
      </c>
      <c r="D160" s="22" t="s">
        <v>41</v>
      </c>
      <c r="E160" s="21" t="s">
        <v>42</v>
      </c>
      <c r="F160" s="21" t="s">
        <v>43</v>
      </c>
      <c r="G160" s="21" t="s">
        <v>44</v>
      </c>
      <c r="H160" s="22" t="s">
        <v>774</v>
      </c>
      <c r="I160" s="22"/>
      <c r="J160" s="21" t="s">
        <v>775</v>
      </c>
      <c r="K160" s="23" t="s">
        <v>776</v>
      </c>
      <c r="L160" s="21" t="s">
        <v>49</v>
      </c>
      <c r="M160" s="20">
        <v>30</v>
      </c>
      <c r="N160" s="20">
        <v>20</v>
      </c>
      <c r="O160" s="20">
        <v>20</v>
      </c>
      <c r="P160" s="20"/>
      <c r="Q160" s="20"/>
      <c r="R160" s="20"/>
      <c r="S160" s="40"/>
      <c r="T160" s="46">
        <f t="shared" si="5"/>
        <v>10</v>
      </c>
      <c r="U160" s="40"/>
      <c r="V160" s="20">
        <v>65</v>
      </c>
      <c r="W160" s="40"/>
      <c r="X160" s="40">
        <v>65</v>
      </c>
      <c r="Y160" s="40"/>
      <c r="Z160" s="40"/>
      <c r="AA160" s="21">
        <v>20240910</v>
      </c>
      <c r="AB160" s="21">
        <v>20241130</v>
      </c>
      <c r="AC160" s="22" t="s">
        <v>777</v>
      </c>
      <c r="AD160" s="21" t="s">
        <v>52</v>
      </c>
    </row>
    <row r="161" s="5" customFormat="1" ht="42" customHeight="1" spans="1:30">
      <c r="A161" s="20">
        <v>154</v>
      </c>
      <c r="B161" s="59" t="s">
        <v>778</v>
      </c>
      <c r="C161" s="21" t="s">
        <v>779</v>
      </c>
      <c r="D161" s="22" t="s">
        <v>41</v>
      </c>
      <c r="E161" s="21" t="s">
        <v>42</v>
      </c>
      <c r="F161" s="21" t="s">
        <v>43</v>
      </c>
      <c r="G161" s="21" t="s">
        <v>411</v>
      </c>
      <c r="H161" s="22" t="s">
        <v>780</v>
      </c>
      <c r="I161" s="22"/>
      <c r="J161" s="21" t="s">
        <v>781</v>
      </c>
      <c r="K161" s="21" t="s">
        <v>212</v>
      </c>
      <c r="L161" s="21" t="s">
        <v>49</v>
      </c>
      <c r="M161" s="20">
        <v>201.3027</v>
      </c>
      <c r="N161" s="20">
        <v>20</v>
      </c>
      <c r="O161" s="20">
        <v>20</v>
      </c>
      <c r="P161" s="20"/>
      <c r="Q161" s="20"/>
      <c r="R161" s="20"/>
      <c r="S161" s="40"/>
      <c r="T161" s="46">
        <f t="shared" si="5"/>
        <v>181.3027</v>
      </c>
      <c r="U161" s="40">
        <v>2</v>
      </c>
      <c r="V161" s="20">
        <v>5</v>
      </c>
      <c r="W161" s="40">
        <v>2</v>
      </c>
      <c r="X161" s="40">
        <v>5</v>
      </c>
      <c r="Y161" s="40"/>
      <c r="Z161" s="40"/>
      <c r="AA161" s="50">
        <v>45192</v>
      </c>
      <c r="AB161" s="50">
        <v>45291</v>
      </c>
      <c r="AC161" s="22"/>
      <c r="AD161" s="21" t="s">
        <v>52</v>
      </c>
    </row>
    <row r="162" s="5" customFormat="1" ht="42" customHeight="1" spans="1:30">
      <c r="A162" s="20">
        <v>155</v>
      </c>
      <c r="B162" s="59" t="s">
        <v>782</v>
      </c>
      <c r="C162" s="21" t="s">
        <v>783</v>
      </c>
      <c r="D162" s="22" t="s">
        <v>41</v>
      </c>
      <c r="E162" s="21" t="s">
        <v>42</v>
      </c>
      <c r="F162" s="21" t="s">
        <v>367</v>
      </c>
      <c r="G162" s="21" t="s">
        <v>372</v>
      </c>
      <c r="H162" s="22" t="s">
        <v>784</v>
      </c>
      <c r="I162" s="22"/>
      <c r="J162" s="21" t="s">
        <v>785</v>
      </c>
      <c r="K162" s="21" t="s">
        <v>785</v>
      </c>
      <c r="L162" s="21" t="s">
        <v>49</v>
      </c>
      <c r="M162" s="20">
        <v>80</v>
      </c>
      <c r="N162" s="20">
        <v>50</v>
      </c>
      <c r="O162" s="20">
        <v>50</v>
      </c>
      <c r="P162" s="20"/>
      <c r="Q162" s="20"/>
      <c r="R162" s="20"/>
      <c r="S162" s="40"/>
      <c r="T162" s="46">
        <f t="shared" si="5"/>
        <v>30</v>
      </c>
      <c r="U162" s="40"/>
      <c r="V162" s="20"/>
      <c r="W162" s="40">
        <v>3</v>
      </c>
      <c r="X162" s="40">
        <v>3</v>
      </c>
      <c r="Y162" s="40"/>
      <c r="Z162" s="40"/>
      <c r="AA162" s="21">
        <v>20240520</v>
      </c>
      <c r="AB162" s="21">
        <v>20241220</v>
      </c>
      <c r="AC162" s="22" t="s">
        <v>786</v>
      </c>
      <c r="AD162" s="21" t="s">
        <v>52</v>
      </c>
    </row>
    <row r="163" s="5" customFormat="1" ht="42" customHeight="1" spans="1:30">
      <c r="A163" s="20">
        <v>156</v>
      </c>
      <c r="B163" s="59" t="s">
        <v>787</v>
      </c>
      <c r="C163" s="21" t="s">
        <v>788</v>
      </c>
      <c r="D163" s="22" t="s">
        <v>41</v>
      </c>
      <c r="E163" s="21" t="s">
        <v>42</v>
      </c>
      <c r="F163" s="21" t="s">
        <v>43</v>
      </c>
      <c r="G163" s="21" t="s">
        <v>133</v>
      </c>
      <c r="H163" s="22" t="s">
        <v>789</v>
      </c>
      <c r="I163" s="21" t="s">
        <v>325</v>
      </c>
      <c r="J163" s="21" t="s">
        <v>790</v>
      </c>
      <c r="K163" s="21" t="s">
        <v>791</v>
      </c>
      <c r="L163" s="21" t="s">
        <v>49</v>
      </c>
      <c r="M163" s="20">
        <v>80</v>
      </c>
      <c r="N163" s="20">
        <v>56</v>
      </c>
      <c r="O163" s="20">
        <v>56</v>
      </c>
      <c r="P163" s="20"/>
      <c r="Q163" s="20"/>
      <c r="R163" s="20"/>
      <c r="S163" s="40"/>
      <c r="T163" s="46">
        <f t="shared" si="5"/>
        <v>24</v>
      </c>
      <c r="U163" s="40">
        <v>2</v>
      </c>
      <c r="V163" s="20">
        <v>2</v>
      </c>
      <c r="W163" s="40"/>
      <c r="X163" s="40"/>
      <c r="Y163" s="40"/>
      <c r="Z163" s="40"/>
      <c r="AA163" s="21">
        <v>2024.7</v>
      </c>
      <c r="AB163" s="21"/>
      <c r="AC163" s="22" t="s">
        <v>789</v>
      </c>
      <c r="AD163" s="21" t="s">
        <v>290</v>
      </c>
    </row>
    <row r="164" s="5" customFormat="1" ht="42" customHeight="1" spans="1:30">
      <c r="A164" s="20">
        <v>157</v>
      </c>
      <c r="B164" s="59" t="s">
        <v>792</v>
      </c>
      <c r="C164" s="21" t="s">
        <v>793</v>
      </c>
      <c r="D164" s="22" t="s">
        <v>41</v>
      </c>
      <c r="E164" s="21" t="s">
        <v>567</v>
      </c>
      <c r="F164" s="21" t="s">
        <v>568</v>
      </c>
      <c r="G164" s="21" t="s">
        <v>614</v>
      </c>
      <c r="H164" s="22" t="s">
        <v>794</v>
      </c>
      <c r="I164" s="22"/>
      <c r="J164" s="21" t="s">
        <v>672</v>
      </c>
      <c r="K164" s="21" t="s">
        <v>331</v>
      </c>
      <c r="L164" s="21" t="s">
        <v>49</v>
      </c>
      <c r="M164" s="20">
        <v>48</v>
      </c>
      <c r="N164" s="20">
        <v>48</v>
      </c>
      <c r="O164" s="20"/>
      <c r="P164" s="20"/>
      <c r="Q164" s="20"/>
      <c r="R164" s="20">
        <v>48</v>
      </c>
      <c r="S164" s="40"/>
      <c r="T164" s="46">
        <f t="shared" si="5"/>
        <v>0</v>
      </c>
      <c r="U164" s="40">
        <v>0</v>
      </c>
      <c r="V164" s="20">
        <v>7</v>
      </c>
      <c r="W164" s="40">
        <v>0</v>
      </c>
      <c r="X164" s="40">
        <v>0</v>
      </c>
      <c r="Y164" s="40">
        <v>0</v>
      </c>
      <c r="Z164" s="40">
        <v>0</v>
      </c>
      <c r="AA164" s="21">
        <v>20240624</v>
      </c>
      <c r="AB164" s="21">
        <v>20240808</v>
      </c>
      <c r="AC164" s="22" t="s">
        <v>795</v>
      </c>
      <c r="AD164" s="21"/>
    </row>
    <row r="165" s="5" customFormat="1" ht="42" customHeight="1" spans="1:30">
      <c r="A165" s="20">
        <v>158</v>
      </c>
      <c r="B165" s="59" t="s">
        <v>796</v>
      </c>
      <c r="C165" s="21" t="s">
        <v>797</v>
      </c>
      <c r="D165" s="22" t="s">
        <v>41</v>
      </c>
      <c r="E165" s="21" t="s">
        <v>567</v>
      </c>
      <c r="F165" s="21" t="s">
        <v>568</v>
      </c>
      <c r="G165" s="21" t="s">
        <v>614</v>
      </c>
      <c r="H165" s="22" t="s">
        <v>797</v>
      </c>
      <c r="I165" s="22"/>
      <c r="J165" s="21" t="s">
        <v>798</v>
      </c>
      <c r="K165" s="23" t="s">
        <v>799</v>
      </c>
      <c r="L165" s="21" t="s">
        <v>49</v>
      </c>
      <c r="M165" s="20">
        <v>230</v>
      </c>
      <c r="N165" s="20">
        <v>230</v>
      </c>
      <c r="O165" s="20"/>
      <c r="P165" s="20"/>
      <c r="Q165" s="20"/>
      <c r="R165" s="20">
        <v>230</v>
      </c>
      <c r="S165" s="40"/>
      <c r="T165" s="46">
        <f t="shared" si="5"/>
        <v>0</v>
      </c>
      <c r="U165" s="40">
        <v>18</v>
      </c>
      <c r="V165" s="20">
        <v>18</v>
      </c>
      <c r="W165" s="40">
        <v>2</v>
      </c>
      <c r="X165" s="40"/>
      <c r="Y165" s="40"/>
      <c r="Z165" s="40"/>
      <c r="AA165" s="21">
        <v>2024.11</v>
      </c>
      <c r="AB165" s="21">
        <v>2024.12</v>
      </c>
      <c r="AC165" s="22" t="s">
        <v>797</v>
      </c>
      <c r="AD165" s="21" t="s">
        <v>800</v>
      </c>
    </row>
    <row r="166" s="5" customFormat="1" ht="42" customHeight="1" spans="1:30">
      <c r="A166" s="20">
        <v>159</v>
      </c>
      <c r="B166" s="59" t="s">
        <v>801</v>
      </c>
      <c r="C166" s="21" t="s">
        <v>802</v>
      </c>
      <c r="D166" s="22" t="s">
        <v>41</v>
      </c>
      <c r="E166" s="21" t="s">
        <v>567</v>
      </c>
      <c r="F166" s="21" t="s">
        <v>568</v>
      </c>
      <c r="G166" s="21" t="s">
        <v>614</v>
      </c>
      <c r="H166" s="22" t="s">
        <v>803</v>
      </c>
      <c r="I166" s="22"/>
      <c r="J166" s="21" t="s">
        <v>804</v>
      </c>
      <c r="K166" s="23" t="s">
        <v>805</v>
      </c>
      <c r="L166" s="21" t="s">
        <v>49</v>
      </c>
      <c r="M166" s="20">
        <v>220</v>
      </c>
      <c r="N166" s="20">
        <v>124</v>
      </c>
      <c r="O166" s="20"/>
      <c r="P166" s="20"/>
      <c r="Q166" s="20"/>
      <c r="R166" s="20">
        <v>124</v>
      </c>
      <c r="S166" s="40"/>
      <c r="T166" s="46">
        <f t="shared" si="5"/>
        <v>96</v>
      </c>
      <c r="U166" s="40">
        <v>10</v>
      </c>
      <c r="V166" s="20">
        <v>10</v>
      </c>
      <c r="W166" s="40">
        <v>3</v>
      </c>
      <c r="X166" s="40"/>
      <c r="Y166" s="40"/>
      <c r="Z166" s="40"/>
      <c r="AA166" s="21">
        <v>2024.11</v>
      </c>
      <c r="AB166" s="21">
        <v>2024.12</v>
      </c>
      <c r="AC166" s="22" t="s">
        <v>803</v>
      </c>
      <c r="AD166" s="21" t="s">
        <v>800</v>
      </c>
    </row>
    <row r="167" s="5" customFormat="1" ht="42" customHeight="1" spans="1:30">
      <c r="A167" s="20">
        <v>160</v>
      </c>
      <c r="B167" s="59" t="s">
        <v>806</v>
      </c>
      <c r="C167" s="21" t="s">
        <v>807</v>
      </c>
      <c r="D167" s="22" t="s">
        <v>41</v>
      </c>
      <c r="E167" s="21" t="s">
        <v>42</v>
      </c>
      <c r="F167" s="21" t="s">
        <v>43</v>
      </c>
      <c r="G167" s="21" t="s">
        <v>44</v>
      </c>
      <c r="H167" s="22" t="s">
        <v>808</v>
      </c>
      <c r="I167" s="22"/>
      <c r="J167" s="21" t="s">
        <v>809</v>
      </c>
      <c r="K167" s="21" t="s">
        <v>809</v>
      </c>
      <c r="L167" s="21" t="s">
        <v>49</v>
      </c>
      <c r="M167" s="20">
        <v>22.7924</v>
      </c>
      <c r="N167" s="20">
        <v>22.7924</v>
      </c>
      <c r="O167" s="20"/>
      <c r="P167" s="20"/>
      <c r="Q167" s="20"/>
      <c r="R167" s="20">
        <v>22.7924</v>
      </c>
      <c r="S167" s="40"/>
      <c r="T167" s="46">
        <f t="shared" si="5"/>
        <v>0</v>
      </c>
      <c r="U167" s="40"/>
      <c r="V167" s="20"/>
      <c r="W167" s="40"/>
      <c r="X167" s="40"/>
      <c r="Y167" s="40"/>
      <c r="Z167" s="40"/>
      <c r="AA167" s="21">
        <v>20240416</v>
      </c>
      <c r="AB167" s="21">
        <v>20240525</v>
      </c>
      <c r="AC167" s="22" t="s">
        <v>810</v>
      </c>
      <c r="AD167" s="21"/>
    </row>
    <row r="168" s="5" customFormat="1" ht="42" customHeight="1" spans="1:30">
      <c r="A168" s="20">
        <v>161</v>
      </c>
      <c r="B168" s="59" t="s">
        <v>811</v>
      </c>
      <c r="C168" s="21" t="s">
        <v>812</v>
      </c>
      <c r="D168" s="22" t="s">
        <v>41</v>
      </c>
      <c r="E168" s="21" t="s">
        <v>42</v>
      </c>
      <c r="F168" s="21" t="s">
        <v>367</v>
      </c>
      <c r="G168" s="21" t="s">
        <v>372</v>
      </c>
      <c r="H168" s="22" t="s">
        <v>813</v>
      </c>
      <c r="I168" s="22"/>
      <c r="J168" s="21" t="s">
        <v>814</v>
      </c>
      <c r="K168" s="23" t="s">
        <v>815</v>
      </c>
      <c r="L168" s="21" t="s">
        <v>49</v>
      </c>
      <c r="M168" s="20">
        <v>20</v>
      </c>
      <c r="N168" s="20">
        <v>20</v>
      </c>
      <c r="O168" s="20">
        <v>20</v>
      </c>
      <c r="P168" s="20"/>
      <c r="Q168" s="20"/>
      <c r="R168" s="20"/>
      <c r="S168" s="40"/>
      <c r="T168" s="46">
        <f t="shared" si="5"/>
        <v>0</v>
      </c>
      <c r="U168" s="40">
        <v>2</v>
      </c>
      <c r="V168" s="20">
        <v>2</v>
      </c>
      <c r="W168" s="40">
        <v>2</v>
      </c>
      <c r="X168" s="40">
        <v>2</v>
      </c>
      <c r="Y168" s="40"/>
      <c r="Z168" s="40"/>
      <c r="AA168" s="21">
        <v>20240518</v>
      </c>
      <c r="AB168" s="21">
        <v>20241220</v>
      </c>
      <c r="AC168" s="22" t="s">
        <v>816</v>
      </c>
      <c r="AD168" s="21"/>
    </row>
    <row r="169" s="5" customFormat="1" ht="42" customHeight="1" spans="1:30">
      <c r="A169" s="20">
        <v>162</v>
      </c>
      <c r="B169" s="59" t="s">
        <v>817</v>
      </c>
      <c r="C169" s="21" t="s">
        <v>818</v>
      </c>
      <c r="D169" s="22" t="s">
        <v>41</v>
      </c>
      <c r="E169" s="21" t="s">
        <v>567</v>
      </c>
      <c r="F169" s="21" t="s">
        <v>568</v>
      </c>
      <c r="G169" s="21" t="s">
        <v>569</v>
      </c>
      <c r="H169" s="22" t="s">
        <v>819</v>
      </c>
      <c r="I169" s="22"/>
      <c r="J169" s="21" t="s">
        <v>820</v>
      </c>
      <c r="K169" s="21" t="s">
        <v>820</v>
      </c>
      <c r="L169" s="21" t="s">
        <v>49</v>
      </c>
      <c r="M169" s="20">
        <v>5</v>
      </c>
      <c r="N169" s="20">
        <v>5</v>
      </c>
      <c r="O169" s="20"/>
      <c r="P169" s="20"/>
      <c r="Q169" s="20"/>
      <c r="R169" s="20">
        <v>5</v>
      </c>
      <c r="S169" s="40"/>
      <c r="T169" s="46">
        <f t="shared" si="5"/>
        <v>0</v>
      </c>
      <c r="U169" s="40"/>
      <c r="V169" s="20">
        <v>35</v>
      </c>
      <c r="W169" s="40"/>
      <c r="X169" s="40"/>
      <c r="Y169" s="40"/>
      <c r="Z169" s="40"/>
      <c r="AA169" s="50">
        <v>45597</v>
      </c>
      <c r="AB169" s="50">
        <v>45624</v>
      </c>
      <c r="AC169" s="22" t="s">
        <v>821</v>
      </c>
      <c r="AD169" s="21"/>
    </row>
    <row r="170" s="5" customFormat="1" ht="42" customHeight="1" spans="1:30">
      <c r="A170" s="20">
        <v>163</v>
      </c>
      <c r="B170" s="59" t="s">
        <v>822</v>
      </c>
      <c r="C170" s="21" t="s">
        <v>503</v>
      </c>
      <c r="D170" s="22" t="s">
        <v>41</v>
      </c>
      <c r="E170" s="21" t="s">
        <v>42</v>
      </c>
      <c r="F170" s="21" t="s">
        <v>367</v>
      </c>
      <c r="G170" s="21" t="s">
        <v>372</v>
      </c>
      <c r="H170" s="22" t="s">
        <v>823</v>
      </c>
      <c r="I170" s="22"/>
      <c r="J170" s="21" t="s">
        <v>824</v>
      </c>
      <c r="K170" s="21" t="s">
        <v>824</v>
      </c>
      <c r="L170" s="21" t="s">
        <v>49</v>
      </c>
      <c r="M170" s="20">
        <v>15</v>
      </c>
      <c r="N170" s="20">
        <v>15</v>
      </c>
      <c r="O170" s="20"/>
      <c r="P170" s="20"/>
      <c r="Q170" s="20"/>
      <c r="R170" s="20">
        <v>15</v>
      </c>
      <c r="S170" s="40"/>
      <c r="T170" s="46">
        <f t="shared" si="5"/>
        <v>0</v>
      </c>
      <c r="U170" s="40">
        <v>1</v>
      </c>
      <c r="V170" s="20">
        <v>1</v>
      </c>
      <c r="W170" s="40">
        <v>1</v>
      </c>
      <c r="X170" s="40">
        <v>1</v>
      </c>
      <c r="Y170" s="40"/>
      <c r="Z170" s="40"/>
      <c r="AA170" s="21">
        <v>20240515</v>
      </c>
      <c r="AB170" s="21">
        <v>20241130</v>
      </c>
      <c r="AC170" s="22" t="s">
        <v>825</v>
      </c>
      <c r="AD170" s="21"/>
    </row>
    <row r="171" s="5" customFormat="1" ht="42" customHeight="1" spans="1:30">
      <c r="A171" s="20">
        <v>164</v>
      </c>
      <c r="B171" s="59" t="s">
        <v>826</v>
      </c>
      <c r="C171" s="21" t="s">
        <v>827</v>
      </c>
      <c r="D171" s="22" t="s">
        <v>41</v>
      </c>
      <c r="E171" s="21" t="s">
        <v>42</v>
      </c>
      <c r="F171" s="21" t="s">
        <v>443</v>
      </c>
      <c r="G171" s="21" t="s">
        <v>742</v>
      </c>
      <c r="H171" s="22" t="s">
        <v>828</v>
      </c>
      <c r="I171" s="22"/>
      <c r="J171" s="21" t="s">
        <v>824</v>
      </c>
      <c r="K171" s="21" t="s">
        <v>824</v>
      </c>
      <c r="L171" s="21" t="s">
        <v>49</v>
      </c>
      <c r="M171" s="20">
        <v>30</v>
      </c>
      <c r="N171" s="20">
        <v>30</v>
      </c>
      <c r="O171" s="20">
        <v>5</v>
      </c>
      <c r="P171" s="20"/>
      <c r="Q171" s="20"/>
      <c r="R171" s="20">
        <v>25</v>
      </c>
      <c r="S171" s="40"/>
      <c r="T171" s="46">
        <f t="shared" si="5"/>
        <v>0</v>
      </c>
      <c r="U171" s="40"/>
      <c r="V171" s="20">
        <v>326</v>
      </c>
      <c r="W171" s="40"/>
      <c r="X171" s="40">
        <v>326</v>
      </c>
      <c r="Y171" s="40"/>
      <c r="Z171" s="40"/>
      <c r="AA171" s="21">
        <v>20241020</v>
      </c>
      <c r="AB171" s="21">
        <v>20241130</v>
      </c>
      <c r="AC171" s="22" t="s">
        <v>829</v>
      </c>
      <c r="AD171" s="21"/>
    </row>
    <row r="172" s="5" customFormat="1" ht="61" customHeight="1" spans="1:30">
      <c r="A172" s="20">
        <v>165</v>
      </c>
      <c r="B172" s="59" t="s">
        <v>830</v>
      </c>
      <c r="C172" s="21" t="s">
        <v>831</v>
      </c>
      <c r="D172" s="22" t="s">
        <v>41</v>
      </c>
      <c r="E172" s="21" t="s">
        <v>567</v>
      </c>
      <c r="F172" s="21" t="s">
        <v>568</v>
      </c>
      <c r="G172" s="21" t="s">
        <v>651</v>
      </c>
      <c r="H172" s="22" t="s">
        <v>832</v>
      </c>
      <c r="I172" s="22"/>
      <c r="J172" s="21" t="s">
        <v>833</v>
      </c>
      <c r="K172" s="23" t="s">
        <v>362</v>
      </c>
      <c r="L172" s="21" t="s">
        <v>49</v>
      </c>
      <c r="M172" s="20">
        <v>88</v>
      </c>
      <c r="N172" s="20">
        <v>59</v>
      </c>
      <c r="O172" s="20"/>
      <c r="P172" s="20"/>
      <c r="Q172" s="20"/>
      <c r="R172" s="20">
        <v>59</v>
      </c>
      <c r="S172" s="40"/>
      <c r="T172" s="46">
        <f t="shared" si="5"/>
        <v>29</v>
      </c>
      <c r="U172" s="40"/>
      <c r="V172" s="20"/>
      <c r="W172" s="40"/>
      <c r="X172" s="40"/>
      <c r="Y172" s="40"/>
      <c r="Z172" s="40"/>
      <c r="AA172" s="50">
        <v>45569</v>
      </c>
      <c r="AB172" s="50">
        <v>45584</v>
      </c>
      <c r="AC172" s="22" t="s">
        <v>834</v>
      </c>
      <c r="AD172" s="21"/>
    </row>
    <row r="173" s="5" customFormat="1" ht="90" customHeight="1" spans="1:30">
      <c r="A173" s="20">
        <v>166</v>
      </c>
      <c r="B173" s="59" t="s">
        <v>835</v>
      </c>
      <c r="C173" s="21" t="s">
        <v>836</v>
      </c>
      <c r="D173" s="22" t="s">
        <v>41</v>
      </c>
      <c r="E173" s="21" t="s">
        <v>567</v>
      </c>
      <c r="F173" s="21" t="s">
        <v>568</v>
      </c>
      <c r="G173" s="21" t="s">
        <v>651</v>
      </c>
      <c r="H173" s="55" t="s">
        <v>837</v>
      </c>
      <c r="I173" s="22"/>
      <c r="J173" s="55" t="s">
        <v>838</v>
      </c>
      <c r="K173" s="55" t="s">
        <v>595</v>
      </c>
      <c r="L173" s="21" t="s">
        <v>661</v>
      </c>
      <c r="M173" s="20">
        <v>186.426172</v>
      </c>
      <c r="N173" s="55">
        <v>100</v>
      </c>
      <c r="O173" s="20"/>
      <c r="P173" s="20"/>
      <c r="Q173" s="20"/>
      <c r="R173" s="20">
        <v>100</v>
      </c>
      <c r="S173" s="40">
        <f>M173-N173</f>
        <v>86.426172</v>
      </c>
      <c r="T173" s="46">
        <f t="shared" si="5"/>
        <v>86.426172</v>
      </c>
      <c r="U173" s="40"/>
      <c r="V173" s="20"/>
      <c r="W173" s="40"/>
      <c r="X173" s="40"/>
      <c r="Y173" s="40"/>
      <c r="Z173" s="40"/>
      <c r="AA173" s="50">
        <v>45477</v>
      </c>
      <c r="AB173" s="50">
        <v>45523</v>
      </c>
      <c r="AC173" s="55" t="s">
        <v>837</v>
      </c>
      <c r="AD173" s="21"/>
    </row>
    <row r="174" s="5" customFormat="1" ht="42" customHeight="1" spans="1:30">
      <c r="A174" s="20">
        <v>167</v>
      </c>
      <c r="B174" s="59" t="s">
        <v>839</v>
      </c>
      <c r="C174" s="21" t="s">
        <v>840</v>
      </c>
      <c r="D174" s="22" t="s">
        <v>41</v>
      </c>
      <c r="E174" s="21" t="s">
        <v>567</v>
      </c>
      <c r="F174" s="21" t="s">
        <v>568</v>
      </c>
      <c r="G174" s="21" t="s">
        <v>651</v>
      </c>
      <c r="H174" s="55" t="s">
        <v>841</v>
      </c>
      <c r="I174" s="22"/>
      <c r="J174" s="55" t="s">
        <v>594</v>
      </c>
      <c r="K174" s="55" t="s">
        <v>595</v>
      </c>
      <c r="L174" s="21" t="s">
        <v>661</v>
      </c>
      <c r="M174" s="20">
        <v>109.517132</v>
      </c>
      <c r="N174" s="57">
        <v>60</v>
      </c>
      <c r="O174" s="20"/>
      <c r="P174" s="20"/>
      <c r="Q174" s="20"/>
      <c r="R174" s="20">
        <v>60</v>
      </c>
      <c r="S174" s="40">
        <f>M174-N174</f>
        <v>49.517132</v>
      </c>
      <c r="T174" s="46">
        <f t="shared" si="5"/>
        <v>49.517132</v>
      </c>
      <c r="U174" s="40"/>
      <c r="V174" s="20"/>
      <c r="W174" s="40"/>
      <c r="X174" s="40"/>
      <c r="Y174" s="40"/>
      <c r="Z174" s="40"/>
      <c r="AA174" s="50">
        <v>45477</v>
      </c>
      <c r="AB174" s="50">
        <v>45523</v>
      </c>
      <c r="AC174" s="55" t="s">
        <v>841</v>
      </c>
      <c r="AD174" s="21"/>
    </row>
    <row r="175" s="5" customFormat="1" ht="96" customHeight="1" spans="1:30">
      <c r="A175" s="20">
        <v>168</v>
      </c>
      <c r="B175" s="59" t="s">
        <v>842</v>
      </c>
      <c r="C175" s="21" t="s">
        <v>843</v>
      </c>
      <c r="D175" s="22" t="s">
        <v>41</v>
      </c>
      <c r="E175" s="21" t="s">
        <v>567</v>
      </c>
      <c r="F175" s="21" t="s">
        <v>568</v>
      </c>
      <c r="G175" s="21" t="s">
        <v>569</v>
      </c>
      <c r="H175" s="55" t="s">
        <v>844</v>
      </c>
      <c r="I175" s="22"/>
      <c r="J175" s="55" t="s">
        <v>824</v>
      </c>
      <c r="K175" s="55" t="s">
        <v>103</v>
      </c>
      <c r="L175" s="21" t="s">
        <v>49</v>
      </c>
      <c r="M175" s="20">
        <v>80</v>
      </c>
      <c r="N175" s="57">
        <v>80</v>
      </c>
      <c r="O175" s="20"/>
      <c r="P175" s="20"/>
      <c r="Q175" s="20"/>
      <c r="R175" s="20">
        <v>80</v>
      </c>
      <c r="S175" s="40"/>
      <c r="T175" s="46">
        <f t="shared" si="5"/>
        <v>0</v>
      </c>
      <c r="U175" s="40"/>
      <c r="V175" s="20"/>
      <c r="W175" s="40"/>
      <c r="X175" s="40"/>
      <c r="Y175" s="40"/>
      <c r="Z175" s="40"/>
      <c r="AA175" s="50">
        <v>45600</v>
      </c>
      <c r="AB175" s="50">
        <v>45649</v>
      </c>
      <c r="AC175" s="55" t="s">
        <v>844</v>
      </c>
      <c r="AD175" s="21"/>
    </row>
    <row r="176" s="5" customFormat="1" ht="42" customHeight="1" spans="1:30">
      <c r="A176" s="20">
        <v>169</v>
      </c>
      <c r="B176" s="59" t="s">
        <v>845</v>
      </c>
      <c r="C176" s="21" t="s">
        <v>846</v>
      </c>
      <c r="D176" s="22" t="s">
        <v>41</v>
      </c>
      <c r="E176" s="21" t="s">
        <v>567</v>
      </c>
      <c r="F176" s="21" t="s">
        <v>568</v>
      </c>
      <c r="G176" s="21" t="s">
        <v>651</v>
      </c>
      <c r="H176" s="55" t="s">
        <v>847</v>
      </c>
      <c r="I176" s="22"/>
      <c r="J176" s="55" t="s">
        <v>848</v>
      </c>
      <c r="K176" s="58" t="s">
        <v>849</v>
      </c>
      <c r="L176" s="21" t="s">
        <v>661</v>
      </c>
      <c r="M176" s="57">
        <v>512.667856</v>
      </c>
      <c r="N176" s="57">
        <v>512.667856</v>
      </c>
      <c r="O176" s="20">
        <v>116.86</v>
      </c>
      <c r="P176" s="20">
        <v>26.11</v>
      </c>
      <c r="Q176" s="20">
        <v>225.1647</v>
      </c>
      <c r="R176" s="20">
        <v>144.533156</v>
      </c>
      <c r="S176" s="40"/>
      <c r="T176" s="46">
        <f t="shared" si="5"/>
        <v>0</v>
      </c>
      <c r="U176" s="40"/>
      <c r="V176" s="20"/>
      <c r="W176" s="40"/>
      <c r="X176" s="40"/>
      <c r="Y176" s="40"/>
      <c r="Z176" s="40"/>
      <c r="AA176" s="50">
        <v>45569</v>
      </c>
      <c r="AB176" s="50">
        <v>45584</v>
      </c>
      <c r="AC176" s="55" t="s">
        <v>714</v>
      </c>
      <c r="AD176" s="21"/>
    </row>
  </sheetData>
  <mergeCells count="38">
    <mergeCell ref="A1:C1"/>
    <mergeCell ref="A2:AD2"/>
    <mergeCell ref="A3:D3"/>
    <mergeCell ref="U3:AD3"/>
    <mergeCell ref="H4:I4"/>
    <mergeCell ref="M4:T4"/>
    <mergeCell ref="U4:Z4"/>
    <mergeCell ref="AA4:AB4"/>
    <mergeCell ref="O5:R5"/>
    <mergeCell ref="A7:C7"/>
    <mergeCell ref="A4:A6"/>
    <mergeCell ref="B4:B6"/>
    <mergeCell ref="C4:C6"/>
    <mergeCell ref="C18:C30"/>
    <mergeCell ref="C76:C80"/>
    <mergeCell ref="D4:D6"/>
    <mergeCell ref="E4:E6"/>
    <mergeCell ref="F4:F6"/>
    <mergeCell ref="G4:G6"/>
    <mergeCell ref="H5:H6"/>
    <mergeCell ref="I5:I6"/>
    <mergeCell ref="J4:J6"/>
    <mergeCell ref="K4:K6"/>
    <mergeCell ref="L4:L6"/>
    <mergeCell ref="M5:M6"/>
    <mergeCell ref="N5:N6"/>
    <mergeCell ref="S5:S6"/>
    <mergeCell ref="T5:T6"/>
    <mergeCell ref="U5:U6"/>
    <mergeCell ref="V5:V6"/>
    <mergeCell ref="W5:W6"/>
    <mergeCell ref="X5:X6"/>
    <mergeCell ref="Y5:Y6"/>
    <mergeCell ref="Z5:Z6"/>
    <mergeCell ref="AA5:AA6"/>
    <mergeCell ref="AB5:AB6"/>
    <mergeCell ref="AC4:AC6"/>
    <mergeCell ref="AD4:AD6"/>
  </mergeCells>
  <dataValidations count="2">
    <dataValidation type="list" allowBlank="1" showInputMessage="1" showErrorMessage="1" sqref="F157 F175 D2:D3 E2:E6 F2:F3 D177:F1048576">
      <formula1>#REF!</formula1>
    </dataValidation>
    <dataValidation allowBlank="1" showInputMessage="1" showErrorMessage="1" sqref="F176:G176 F158:G174"/>
  </dataValidations>
  <printOptions horizontalCentered="1"/>
  <pageMargins left="0.156944444444444" right="0.156944444444444" top="0.409027777777778" bottom="0.409027777777778"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默</cp:lastModifiedBy>
  <dcterms:created xsi:type="dcterms:W3CDTF">2023-12-19T18:50:00Z</dcterms:created>
  <dcterms:modified xsi:type="dcterms:W3CDTF">2024-12-26T02:35:04Z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0B4B1B80AC3D40CC896127C0171889D7_13</vt:lpwstr>
  </property>
  <property fmtid="{D5CDD505-2E9C-101B-9397-08002B2CF9AE}" pid="3" name="KSOProductBuildVer">
    <vt:lpwstr>2052-12.1.0.19302</vt:lpwstr>
  </property>
</Properties>
</file>